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b0bfccab92d0c50/KINGS/"/>
    </mc:Choice>
  </mc:AlternateContent>
  <xr:revisionPtr revIDLastSave="890" documentId="8_{018DE242-2DE5-4A72-8DED-368BFA7FFE8A}" xr6:coauthVersionLast="46" xr6:coauthVersionMax="46" xr10:uidLastSave="{8E66E443-17D4-4851-A65E-90A2E6D6303D}"/>
  <bookViews>
    <workbookView xWindow="28680" yWindow="4470" windowWidth="19440" windowHeight="11160" activeTab="4" xr2:uid="{F732002D-A442-4085-9FD1-42C6483350A2}"/>
  </bookViews>
  <sheets>
    <sheet name="进度" sheetId="2" r:id="rId1"/>
    <sheet name="王与先知" sheetId="9" r:id="rId2"/>
    <sheet name="偶像" sheetId="4" r:id="rId3"/>
    <sheet name="邱壇" sheetId="6" r:id="rId4"/>
    <sheet name="年鉴" sheetId="3" r:id="rId5"/>
    <sheet name="人物分析" sheetId="5" r:id="rId6"/>
    <sheet name="map" sheetId="7" r:id="rId7"/>
  </sheets>
  <definedNames>
    <definedName name="_xlnm._FilterDatabase" localSheetId="2" hidden="1">偶像!$A$1:$F$27</definedName>
    <definedName name="_xlnm._FilterDatabase" localSheetId="4" hidden="1">年鉴!$C$1:$Q$36</definedName>
    <definedName name="_xlnm.Print_Area" localSheetId="4">年鉴!$A$1:$O$31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4" i="3" l="1"/>
  <c r="O33" i="3"/>
  <c r="N32" i="3"/>
  <c r="M32" i="3"/>
  <c r="C32" i="3"/>
  <c r="F32" i="3"/>
  <c r="N36" i="3" s="1"/>
  <c r="O36" i="3" s="1"/>
  <c r="E3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yinan an</author>
  </authors>
  <commentList>
    <comment ref="C18" authorId="0" shapeId="0" xr:uid="{7162F895-7520-4EF9-8DA0-B9A9DC996533}">
      <text>
        <r>
          <rPr>
            <sz val="9"/>
            <color indexed="81"/>
            <rFont val="Tahoma"/>
            <charset val="1"/>
          </rPr>
          <t xml:space="preserve">743年第一次遭遇入侵亚述王普勒15：19
</t>
        </r>
      </text>
    </comment>
    <comment ref="C20" authorId="0" shapeId="0" xr:uid="{D7C73556-4FAB-4B4F-B5EF-7B7B74799A0E}">
      <text>
        <r>
          <rPr>
            <sz val="9"/>
            <color indexed="81"/>
            <rFont val="Tahoma"/>
            <charset val="1"/>
          </rPr>
          <t xml:space="preserve">被亚述第二次入侵：提革拉毗列色16：29
</t>
        </r>
      </text>
    </comment>
    <comment ref="C21" authorId="0" shapeId="0" xr:uid="{A4BA67CD-4B06-4EF5-84DA-A5C9F80636EF}">
      <text>
        <r>
          <rPr>
            <sz val="9"/>
            <color indexed="81"/>
            <rFont val="Tahoma"/>
            <charset val="1"/>
          </rPr>
          <t xml:space="preserve">最后一次被亚述入侵：撒缦以色五世17：6
</t>
        </r>
      </text>
    </comment>
  </commentList>
</comments>
</file>

<file path=xl/sharedStrings.xml><?xml version="1.0" encoding="utf-8"?>
<sst xmlns="http://schemas.openxmlformats.org/spreadsheetml/2006/main" count="463" uniqueCount="378">
  <si>
    <t>恶</t>
  </si>
  <si>
    <t>善</t>
  </si>
  <si>
    <t>7/365</t>
  </si>
  <si>
    <t>罗波安</t>
  </si>
  <si>
    <t>亚比央</t>
  </si>
  <si>
    <t>亚撒</t>
  </si>
  <si>
    <t>耶罗波安</t>
  </si>
  <si>
    <t>拿答</t>
  </si>
  <si>
    <t>巴沙</t>
  </si>
  <si>
    <t>以拉</t>
  </si>
  <si>
    <t>心利</t>
  </si>
  <si>
    <t>暗利</t>
  </si>
  <si>
    <t>提比尼</t>
  </si>
  <si>
    <t>约沙法</t>
  </si>
  <si>
    <t>约兰</t>
  </si>
  <si>
    <t>亚哈谢</t>
  </si>
  <si>
    <t>约阿施</t>
  </si>
  <si>
    <t>亚哈</t>
  </si>
  <si>
    <t>耶户</t>
  </si>
  <si>
    <t>约哈斯</t>
  </si>
  <si>
    <t>亚玛谢</t>
  </si>
  <si>
    <t>约坦</t>
  </si>
  <si>
    <t>亚哈斯</t>
  </si>
  <si>
    <t>希西家</t>
  </si>
  <si>
    <t>玛拿西</t>
  </si>
  <si>
    <t>亚们</t>
  </si>
  <si>
    <t>约西亚</t>
  </si>
  <si>
    <t>90/365</t>
  </si>
  <si>
    <t>约雅斤</t>
  </si>
  <si>
    <t>耶罗波安二</t>
  </si>
  <si>
    <t>撒加利雅</t>
  </si>
  <si>
    <t>沙龙</t>
  </si>
  <si>
    <t>30/365</t>
  </si>
  <si>
    <t>米拿现</t>
  </si>
  <si>
    <t>比加辖</t>
  </si>
  <si>
    <t>比加</t>
  </si>
  <si>
    <t>何西亚</t>
  </si>
  <si>
    <t>南国王</t>
  </si>
  <si>
    <t>北国王</t>
  </si>
  <si>
    <t>评论</t>
  </si>
  <si>
    <t>王下第四章至第八章</t>
  </si>
  <si>
    <t>王下第九章至十一章</t>
  </si>
  <si>
    <t>王上第一至第四章</t>
  </si>
  <si>
    <t>王上第五至第八章</t>
  </si>
  <si>
    <t>王上第九至第十一章</t>
  </si>
  <si>
    <t>王上第十二至第十六章</t>
  </si>
  <si>
    <t>王上第十七章至第二十一章</t>
  </si>
  <si>
    <t>王上第二十二至 王下第三章</t>
  </si>
  <si>
    <t>列王記上下簡介</t>
  </si>
  <si>
    <t>日期</t>
  </si>
  <si>
    <t>章节</t>
  </si>
  <si>
    <t>先知以利沙</t>
  </si>
  <si>
    <t>王國的分裂</t>
  </si>
  <si>
    <t>課程</t>
  </si>
  <si>
    <t>所羅門繼位做王</t>
  </si>
  <si>
    <t>所羅門治理王國</t>
  </si>
  <si>
    <t>統一王國的興與衰</t>
  </si>
  <si>
    <t>北國的興起</t>
  </si>
  <si>
    <t>北國亡國之因</t>
  </si>
  <si>
    <t>黑暗與曙光</t>
  </si>
  <si>
    <t>南北結盟</t>
  </si>
  <si>
    <t>南北對立</t>
  </si>
  <si>
    <t>殘存的猶大國</t>
  </si>
  <si>
    <t>冲</t>
  </si>
  <si>
    <t>突</t>
  </si>
  <si>
    <t>期</t>
  </si>
  <si>
    <t>南</t>
  </si>
  <si>
    <t>北</t>
  </si>
  <si>
    <t>联</t>
  </si>
  <si>
    <t>盟</t>
  </si>
  <si>
    <t>亚</t>
  </si>
  <si>
    <t>述</t>
  </si>
  <si>
    <t>管</t>
  </si>
  <si>
    <t>辖</t>
  </si>
  <si>
    <t>巴</t>
  </si>
  <si>
    <t>比</t>
  </si>
  <si>
    <t>伦</t>
  </si>
  <si>
    <t>亚撒利雅（乌西雅）</t>
  </si>
  <si>
    <t>930-909</t>
  </si>
  <si>
    <t>909-908</t>
  </si>
  <si>
    <t>908-886</t>
  </si>
  <si>
    <t>886-885</t>
  </si>
  <si>
    <t>885-880</t>
  </si>
  <si>
    <t>885-874</t>
  </si>
  <si>
    <t>874-853</t>
  </si>
  <si>
    <t>853-852</t>
  </si>
  <si>
    <t>852-841</t>
  </si>
  <si>
    <t>841-814</t>
  </si>
  <si>
    <t>814-798</t>
  </si>
  <si>
    <t>798-782</t>
  </si>
  <si>
    <t>793-753</t>
  </si>
  <si>
    <t>753-752</t>
  </si>
  <si>
    <t>752-742</t>
  </si>
  <si>
    <t>742-740</t>
  </si>
  <si>
    <t>752-732</t>
  </si>
  <si>
    <t>732-723</t>
  </si>
  <si>
    <t>931-913</t>
  </si>
  <si>
    <t>913-910</t>
  </si>
  <si>
    <t>910-869</t>
  </si>
  <si>
    <t>853-841</t>
  </si>
  <si>
    <t>841-835</t>
  </si>
  <si>
    <t>835-796</t>
  </si>
  <si>
    <t>796-767</t>
  </si>
  <si>
    <t>792-740</t>
  </si>
  <si>
    <t>750-732</t>
  </si>
  <si>
    <t>735-715</t>
  </si>
  <si>
    <t>715-686</t>
  </si>
  <si>
    <t>696-642</t>
  </si>
  <si>
    <t>642-640</t>
  </si>
  <si>
    <t>640-609</t>
  </si>
  <si>
    <t>609-598</t>
  </si>
  <si>
    <t>597-586</t>
  </si>
  <si>
    <t>公元前 年份</t>
  </si>
  <si>
    <t>关系</t>
  </si>
  <si>
    <t>公元前年份根据: Edwin R. Thiele "The Mysterious Numbers of the Hebrew Kings" Published by Zondervan 1983</t>
  </si>
  <si>
    <t>埃及欲救援亚述，约西亚阻拦，在米吉多战亡</t>
  </si>
  <si>
    <t>以利亚敬（约雅敬）</t>
  </si>
  <si>
    <t>被埃及法老尼哥锁禁在利比拉</t>
  </si>
  <si>
    <t>母亲</t>
  </si>
  <si>
    <t>哈慕她</t>
  </si>
  <si>
    <t>西布大</t>
  </si>
  <si>
    <t>尼护施他</t>
  </si>
  <si>
    <t>被埃及法老尼哥改名，立为犹大王；后向尼布甲尼撒称臣，反叛。605年犹大第一次被掳</t>
  </si>
  <si>
    <t>被尼布甲尼撒废，掳到巴比伦</t>
  </si>
  <si>
    <t>被尼布甲尼撒立为犹大王，后背叛尼布甲尼撒。犹大第三次被掳，亡国</t>
  </si>
  <si>
    <t>562年，被尼布甲尼撒的儿子以未米罗大释放出监，准许同席吃饭。</t>
  </si>
  <si>
    <t>拿玛</t>
  </si>
  <si>
    <t>玛迦</t>
  </si>
  <si>
    <t>玛探雅（西底家）</t>
  </si>
  <si>
    <t>先知</t>
  </si>
  <si>
    <t>亚希雅</t>
  </si>
  <si>
    <t>以利亚，米该雅</t>
  </si>
  <si>
    <t>以利沙</t>
  </si>
  <si>
    <t>示玛雅</t>
  </si>
  <si>
    <t>亚撒利亚</t>
  </si>
  <si>
    <t>哈拿尼</t>
  </si>
  <si>
    <t>雅哈悉</t>
  </si>
  <si>
    <t>弥迦</t>
  </si>
  <si>
    <t>西番雅，护勒大，</t>
  </si>
  <si>
    <t>耶利米，哈巴谷</t>
  </si>
  <si>
    <t>以西结</t>
  </si>
  <si>
    <t>阿苏巴</t>
  </si>
  <si>
    <t>亚她利雅</t>
  </si>
  <si>
    <t>耶洗别</t>
  </si>
  <si>
    <t>西比亚</t>
  </si>
  <si>
    <t>约耶但</t>
  </si>
  <si>
    <t>耶可利雅</t>
  </si>
  <si>
    <t>耶路沙</t>
  </si>
  <si>
    <t>俄巴底亚</t>
  </si>
  <si>
    <t>约珥</t>
  </si>
  <si>
    <t>以赛亚，弥迦</t>
  </si>
  <si>
    <t>那鸿</t>
  </si>
  <si>
    <t>但以理</t>
  </si>
  <si>
    <t xml:space="preserve"> </t>
  </si>
  <si>
    <t>亚比</t>
  </si>
  <si>
    <t>协西巴</t>
  </si>
  <si>
    <t>米舒利密</t>
  </si>
  <si>
    <t>耶底大</t>
  </si>
  <si>
    <t>先知书</t>
  </si>
  <si>
    <t>耶利米书</t>
  </si>
  <si>
    <t>耶利米哀歌</t>
  </si>
  <si>
    <t>以西结书</t>
  </si>
  <si>
    <t>但以理书</t>
  </si>
  <si>
    <t>何西阿书</t>
  </si>
  <si>
    <t>约珥书</t>
  </si>
  <si>
    <t>弥迦书</t>
  </si>
  <si>
    <t>俄巴底亚书</t>
  </si>
  <si>
    <t>阿摩司书，约拿书</t>
  </si>
  <si>
    <t>西番雅书</t>
  </si>
  <si>
    <t>哈巴谷书</t>
  </si>
  <si>
    <t>哈该书</t>
  </si>
  <si>
    <t>撒迦利亚书</t>
  </si>
  <si>
    <t>玛拉基书</t>
  </si>
  <si>
    <t>王朝</t>
  </si>
  <si>
    <t>一</t>
  </si>
  <si>
    <t>二</t>
  </si>
  <si>
    <t>三</t>
  </si>
  <si>
    <t>四</t>
  </si>
  <si>
    <t>五</t>
  </si>
  <si>
    <t>六</t>
  </si>
  <si>
    <t>七</t>
  </si>
  <si>
    <t>八</t>
  </si>
  <si>
    <t>九</t>
  </si>
  <si>
    <t>国</t>
  </si>
  <si>
    <t>在位</t>
  </si>
  <si>
    <t>209年</t>
  </si>
  <si>
    <t>345年</t>
  </si>
  <si>
    <t>以利亚</t>
  </si>
  <si>
    <t>以利亚，以利沙</t>
  </si>
  <si>
    <t>约拿，阿摩司，何西阿</t>
  </si>
  <si>
    <t>異邦假神</t>
  </si>
  <si>
    <t>信奉之異邦</t>
  </si>
  <si>
    <t>名意</t>
  </si>
  <si>
    <t>掌管範圍</t>
  </si>
  <si>
    <t>敬拜</t>
  </si>
  <si>
    <t>經文</t>
  </si>
  <si>
    <t>亞捫</t>
  </si>
  <si>
    <t>王</t>
  </si>
  <si>
    <t>國神、日神</t>
  </si>
  <si>
    <t>用火焚子女</t>
  </si>
  <si>
    <t>申12:31,王上11:5,7,33耶49:1-3</t>
  </si>
  <si>
    <t>  巴力西卜=(新約別西卜)</t>
  </si>
  <si>
    <t>非利士</t>
  </si>
  <si>
    <t>蒼蠅之主</t>
  </si>
  <si>
    <t>王下1:2太12:24</t>
  </si>
  <si>
    <t>  基抹</t>
  </si>
  <si>
    <t>摩押,亞摩利人</t>
  </si>
  <si>
    <t>士11:24,王上11:7</t>
  </si>
  <si>
    <t>  亞斯他錄</t>
  </si>
  <si>
    <t>迦南／西頓(腓尼基= 「天后」)</t>
  </si>
  <si>
    <t>諸女神通稱</t>
  </si>
  <si>
    <t>月神、愛神、戰神</t>
  </si>
  <si>
    <t>淫亂</t>
  </si>
  <si>
    <t>王上11:5耶7:18耶44:15-30</t>
  </si>
  <si>
    <t>  巴力(彼勒)子:尼波智識科學之神</t>
  </si>
  <si>
    <t>迦南(巴比倫=米羅達) </t>
  </si>
  <si>
    <t>主、夫諸男神通稱 </t>
  </si>
  <si>
    <t>日神(1)賜光與熱(2)降旱</t>
  </si>
  <si>
    <t>獻長子、香、燔祭</t>
  </si>
  <si>
    <t>王下16:3耶50:2賽46:1</t>
  </si>
  <si>
    <t>  丟斯(=羅馬之Jupiter)</t>
  </si>
  <si>
    <t>希臘</t>
  </si>
  <si>
    <t>主神</t>
  </si>
  <si>
    <t>花圈、祭牲</t>
  </si>
  <si>
    <t>徒14:12</t>
  </si>
  <si>
    <t>  希耳米(=羅馬之Mercury)</t>
  </si>
  <si>
    <t>諸神傳信者口齒伶俐</t>
  </si>
  <si>
    <t>  亞底米(=羅馬之Diana)</t>
  </si>
  <si>
    <t>月、田臘(亞波羅之雙生妹)</t>
  </si>
  <si>
    <t>徒19:24</t>
  </si>
  <si>
    <t>  丟斯雙子: Castor Pollux</t>
  </si>
  <si>
    <t>航海吉星</t>
  </si>
  <si>
    <t>徒28:11</t>
  </si>
  <si>
    <t>  巴力珥 </t>
  </si>
  <si>
    <t>摩押</t>
  </si>
  <si>
    <t>民25:3</t>
  </si>
  <si>
    <t>  臨門(=哈達神)</t>
  </si>
  <si>
    <t>亞蘭</t>
  </si>
  <si>
    <t>風雨雷電</t>
  </si>
  <si>
    <t>王下5:18</t>
  </si>
  <si>
    <t>  尼斯洛</t>
  </si>
  <si>
    <t>亞述</t>
  </si>
  <si>
    <t>亞述主神?</t>
  </si>
  <si>
    <t>賽37:38</t>
  </si>
  <si>
    <t>  大哀</t>
  </si>
  <si>
    <t>國神(人身魚尾)</t>
  </si>
  <si>
    <t>撒上5:1-7</t>
  </si>
  <si>
    <t>  野山羊?</t>
  </si>
  <si>
    <t>希臘、羅馬</t>
  </si>
  <si>
    <t>林神</t>
  </si>
  <si>
    <t>賽13:21</t>
  </si>
  <si>
    <t>  亞舍拉</t>
  </si>
  <si>
    <t>生育女神(山崗上綠樹下立柱橡木偶)</t>
  </si>
  <si>
    <t>耶17:2</t>
  </si>
  <si>
    <t>  搭模斯</t>
  </si>
  <si>
    <t>巴比倫</t>
  </si>
  <si>
    <t>結8:14</t>
  </si>
  <si>
    <t>  彌納</t>
  </si>
  <si>
    <t>命運(和合本「天命」)</t>
  </si>
  <si>
    <t>賽65:11</t>
  </si>
  <si>
    <t>  理番</t>
  </si>
  <si>
    <t>巐利亞</t>
  </si>
  <si>
    <t>土星神</t>
  </si>
  <si>
    <t>摩5:26</t>
  </si>
  <si>
    <t>  巴力比利土</t>
  </si>
  <si>
    <t>立約之巴力</t>
  </si>
  <si>
    <t>士8:33</t>
  </si>
  <si>
    <t>巴比倫人</t>
  </si>
  <si>
    <t>陰府之主(人面雙翼之巨獅)</t>
  </si>
  <si>
    <t>王下17:30</t>
  </si>
  <si>
    <t>  匿甲</t>
  </si>
  <si>
    <t>古他人</t>
  </si>
  <si>
    <t>  匿哈</t>
  </si>
  <si>
    <t>亞瓦人</t>
  </si>
  <si>
    <t>王下17:31</t>
  </si>
  <si>
    <t>  他珥他</t>
  </si>
  <si>
    <t>亞述王撒縵以色使異</t>
  </si>
  <si>
    <t>  亞示瑪</t>
  </si>
  <si>
    <t>哈馬</t>
  </si>
  <si>
    <t>族遷至撒瑪利亞攜往</t>
  </si>
  <si>
    <t>  亞得米勒</t>
  </si>
  <si>
    <t>西法瓦音人                        </t>
  </si>
  <si>
    <t>  亞拿米勒</t>
  </si>
  <si>
    <t>   割比訥</t>
  </si>
  <si>
    <t>  摩洛=米勒公</t>
  </si>
  <si>
    <t>以利亞Elijah</t>
  </si>
  <si>
    <t>以利沙Elisha</t>
  </si>
  <si>
    <t>「神既拯救」，或「神是救恩的神」。</t>
  </si>
  <si>
    <t>是提斯比人（Tishbe），在基列寄居。最後他沒有經歷死亡就直接被神接去，有人故謂之為活神的代表。</t>
  </si>
  <si>
    <t>是亞伯米何拉人沙法之子，為種田的。家境富裕，他有僕人，十二對牛及田地。</t>
  </si>
  <si>
    <t>以利亞的蒙召，聖經並沒有記載，似乎被描寫為崇高的神秘人物，為北國以色列先知(審判的先知、烈火的先知)。是一位孤獨粗獷、鐵面無私，充滿激情的先知。</t>
  </si>
  <si>
    <t>受上帝揀選，跟隨以利亞，成為北國先知(愛與恩典的先知)。是一位和靄可親、富有遠見的先知。</t>
  </si>
  <si>
    <t>出現於主前865而昇天時在主前850年，全生職事是十多年。</t>
  </si>
  <si>
    <t>蒙召於主前855年，離世是在主前800年，全生職事共有五十多年。</t>
  </si>
  <si>
    <t>常身穿毛衣，腰束皮帶，很容易被認出來(王下 1:8)。</t>
  </si>
  <si>
    <t>謙卑、忠心聽從上帝的話去行。</t>
  </si>
  <si>
    <r>
      <t>「以利亞」(希伯來文</t>
    </r>
    <r>
      <rPr>
        <sz val="18"/>
        <color rgb="FF000000"/>
        <rFont val="Times New Roman"/>
        <family val="1"/>
      </rPr>
      <t>: אֵלִיָּהו</t>
    </r>
  </si>
  <si>
    <r>
      <t>「以利沙」(希伯來文： </t>
    </r>
    <r>
      <rPr>
        <sz val="18"/>
        <color rgb="FF000000"/>
        <rFont val="Times New Roman"/>
        <family val="1"/>
      </rPr>
      <t>אֱלִישַׁע</t>
    </r>
    <r>
      <rPr>
        <sz val="18"/>
        <color rgb="FF000000"/>
        <rFont val="Microsoft JhengHei"/>
        <family val="2"/>
      </rPr>
      <t>) 意為</t>
    </r>
  </si>
  <si>
    <r>
      <t>[</t>
    </r>
    <r>
      <rPr>
        <sz val="18"/>
        <color rgb="FF000000"/>
        <rFont val="Calibri"/>
        <family val="2"/>
        <scheme val="minor"/>
      </rPr>
      <t>ē</t>
    </r>
    <r>
      <rPr>
        <sz val="18"/>
        <color rgb="FF000000"/>
        <rFont val="Microsoft JhengHei"/>
        <family val="2"/>
      </rPr>
      <t>liyah</t>
    </r>
    <r>
      <rPr>
        <sz val="18"/>
        <color rgb="FF000000"/>
        <rFont val="Calibri"/>
        <family val="2"/>
        <scheme val="minor"/>
      </rPr>
      <t>ū</t>
    </r>
    <r>
      <rPr>
        <sz val="18"/>
        <color rgb="FF000000"/>
        <rFont val="Microsoft JhengHei"/>
        <family val="2"/>
      </rPr>
      <t>])是「耶和華是神」</t>
    </r>
  </si>
  <si>
    <r>
      <t>以利亞事奉的方法是順</t>
    </r>
    <r>
      <rPr>
        <sz val="18"/>
        <color rgb="FF000000"/>
        <rFont val="DengXian"/>
      </rPr>
      <t>服信</t>
    </r>
    <r>
      <rPr>
        <sz val="18"/>
        <color rgb="FF000000"/>
        <rFont val="Microsoft JhengHei"/>
        <family val="2"/>
      </rPr>
      <t>靠禱告。</t>
    </r>
  </si>
  <si>
    <t>求不下雨，三年半真的乾旱沒雨（雅五17；王上十七1）</t>
  </si>
  <si>
    <t>求下雨，馬上就有雨（王上十八1、41~45)</t>
  </si>
  <si>
    <t>在基立溪旁受烏鴉之供養（王上十七3~6）</t>
  </si>
  <si>
    <t>使寡婦罈麵不少，瓶油不缺（王上十七8~16）</t>
  </si>
  <si>
    <t>使主婦的兒子死而復活（王上十七17~24）</t>
  </si>
  <si>
    <t>求神降火，顯明耶和華為真神（王上十八30~40）</t>
  </si>
  <si>
    <t>以跑步追上坐車的亞哈王（王上十八46）</t>
  </si>
  <si>
    <t>四、五天的腳程，以一天的工夫走完（王上十九1~4）</t>
  </si>
  <si>
    <t>只吃一餐，行走四十天到了何烈山（王上十九5~8）</t>
  </si>
  <si>
    <t>兩次求天降火燒滅來捕拿他的官兵（王下一9~12）</t>
  </si>
  <si>
    <t>捲衣成杖，打水分開約但河之水（王下二8）</t>
  </si>
  <si>
    <t>借用以利亞的外衣分開水過河（王下二14）</t>
  </si>
  <si>
    <t>變好耶利哥的惡水（王下二10~22）</t>
  </si>
  <si>
    <t>以熊懲治頑童（王下二23~35）</t>
  </si>
  <si>
    <t>使摩押山谷充滿了水，助三王勝摩押（王下三章）</t>
  </si>
  <si>
    <t>以一瓶油幫先知門徒孤寡還債（王下四1~7）</t>
  </si>
  <si>
    <t>求神使書念夫婦得子（王下四8~17）</t>
  </si>
  <si>
    <t>又使書念婦人之子死而復活（王下四18~37）</t>
  </si>
  <si>
    <t>撒麵粉中和鍋中野瓜籐之毒（王下四38~41）</t>
  </si>
  <si>
    <t>以二十個大麥餅餵飽百人（王下四42~44）</t>
  </si>
  <si>
    <t>醫治亞蘭元帥乃縵的大痲瘋（王下五1~19）</t>
  </si>
  <si>
    <t>讓貪心的基哈西染上大痲瘋（王下五20~27）</t>
  </si>
  <si>
    <t>助門徒失而復得掉入水中的鐵斧（王下六1~7）</t>
  </si>
  <si>
    <t>告知王如何防備亞蘭軍（王下六8~10）</t>
  </si>
  <si>
    <t>開焦急的僕人的眼目看見神的圍護（王下六14~17）</t>
  </si>
  <si>
    <t>使圍困多坍城之亞蘭軍眼目昏迷（王下六18~19）</t>
  </si>
  <si>
    <t>重開敵人眼目，並請王以愛心降敵（王下六20~23）</t>
  </si>
  <si>
    <t>預言24小時後饑荒的威脅會解除（王下七章）</t>
  </si>
  <si>
    <t>指示書念婦人躲避饑荒並重得產業（王下八1~6）</t>
  </si>
  <si>
    <t>預言哈薛要篡位成為亞蘭王（王下八7~15）</t>
  </si>
  <si>
    <t>吩咐門徒秘密膏立將軍耶戶為以色列王（王下九1~10）</t>
  </si>
  <si>
    <t>臨終預言以色列打敗亞蘭的次數（王下十三14~19、25）</t>
  </si>
  <si>
    <t>以利沙的骸骨使死人復活（王下十三20~21）</t>
  </si>
  <si>
    <t>先知以利亞与以利沙</t>
  </si>
  <si>
    <t>君王</t>
  </si>
  <si>
    <t>所羅門</t>
  </si>
  <si>
    <t>好壞參半</t>
  </si>
  <si>
    <t>亞撒（南）</t>
  </si>
  <si>
    <t>好王</t>
  </si>
  <si>
    <t>約沙法（南）</t>
  </si>
  <si>
    <t>亞瑪謝（南）</t>
  </si>
  <si>
    <t>約坦（南）</t>
  </si>
  <si>
    <t>瑪拿西（南）</t>
  </si>
  <si>
    <t>壞王</t>
  </si>
  <si>
    <t>約西亞（南）</t>
  </si>
  <si>
    <r>
      <t>好王</t>
    </r>
    <r>
      <rPr>
        <b/>
        <sz val="18"/>
        <color theme="1"/>
        <rFont val="Times New Roman"/>
        <family val="1"/>
      </rPr>
      <t> / </t>
    </r>
    <r>
      <rPr>
        <b/>
        <sz val="18"/>
        <color theme="1"/>
        <rFont val="SimSun"/>
      </rPr>
      <t>壞王</t>
    </r>
  </si>
  <si>
    <r>
      <t>烏西雅</t>
    </r>
    <r>
      <rPr>
        <sz val="18"/>
        <color theme="1"/>
        <rFont val="Times New Roman"/>
        <family val="1"/>
      </rPr>
      <t>/</t>
    </r>
    <r>
      <rPr>
        <sz val="18"/>
        <color theme="1"/>
        <rFont val="SimSun"/>
      </rPr>
      <t>亞撒利雅（南）</t>
    </r>
  </si>
  <si>
    <t>預表施洗約翰，使百姓知罪，以至於死。這在耶穌形容約翰為「那應當來的以利亞」時印證了。他們一生雷同之處頗多，如：穿著特別、都面對女人的威脅、都在約但河膏他們的接棒人、都是先驅者</t>
  </si>
  <si>
    <t>預表耶穌基督，在生命裏行恩典的神蹟；都施行神蹟奇事。(太十一4～5)記載耶穌行神蹟奇事的類型與以利沙所行的一樣(賽六十一1～3)；讓瞎子看見、治好大痲瘋、使人復活、將好消息帶給絕望的人</t>
  </si>
  <si>
    <r>
      <rPr>
        <sz val="18"/>
        <color rgb="FF0070C0"/>
        <rFont val="SimSun"/>
      </rPr>
      <t>「</t>
    </r>
    <r>
      <rPr>
        <b/>
        <sz val="18"/>
        <color rgb="FF0070C0"/>
        <rFont val="SimSun"/>
      </rPr>
      <t>只是</t>
    </r>
    <r>
      <rPr>
        <b/>
        <sz val="18"/>
        <color theme="1"/>
        <rFont val="SimSun"/>
      </rPr>
      <t>邱壇還沒有從以色列中廢去</t>
    </r>
    <r>
      <rPr>
        <sz val="18"/>
        <color theme="1"/>
        <rFont val="SimSun"/>
      </rPr>
      <t>，然而亞撒的心一生誠實。」（代下</t>
    </r>
    <r>
      <rPr>
        <sz val="18"/>
        <color theme="1"/>
        <rFont val="Times New Roman"/>
        <family val="1"/>
      </rPr>
      <t>15:17</t>
    </r>
    <r>
      <rPr>
        <sz val="18"/>
        <color theme="1"/>
        <rFont val="SimSun"/>
      </rPr>
      <t>）</t>
    </r>
  </si>
  <si>
    <r>
      <t>「亞瑪謝行耶和華眼中看為正的事，但不如他祖大衛，乃效法他父約阿施一切所行的；</t>
    </r>
    <r>
      <rPr>
        <b/>
        <sz val="18"/>
        <color rgb="FF0070C0"/>
        <rFont val="SimSun"/>
      </rPr>
      <t>只是</t>
    </r>
    <r>
      <rPr>
        <b/>
        <sz val="18"/>
        <color theme="1"/>
        <rFont val="SimSun"/>
      </rPr>
      <t>邱壇還沒有廢去，百姓仍在那裡獻祭燒香。</t>
    </r>
    <r>
      <rPr>
        <sz val="18"/>
        <color theme="1"/>
        <rFont val="SimSun"/>
      </rPr>
      <t>」（王下</t>
    </r>
    <r>
      <rPr>
        <sz val="18"/>
        <color theme="1"/>
        <rFont val="Times New Roman"/>
        <family val="1"/>
      </rPr>
      <t>14:3-4</t>
    </r>
    <r>
      <rPr>
        <sz val="18"/>
        <color theme="1"/>
        <rFont val="SimSun"/>
      </rPr>
      <t>）</t>
    </r>
  </si>
  <si>
    <r>
      <t>「亞撒利雅行耶和華眼中看為正的事，效法他父親亞瑪謝一切所行的；</t>
    </r>
    <r>
      <rPr>
        <b/>
        <sz val="18"/>
        <color rgb="FF0070C0"/>
        <rFont val="SimSun"/>
      </rPr>
      <t>只是</t>
    </r>
    <r>
      <rPr>
        <b/>
        <sz val="18"/>
        <color theme="1"/>
        <rFont val="SimSun"/>
      </rPr>
      <t>邱壇還沒有廢去，百姓仍在那裡獻祭燒香</t>
    </r>
    <r>
      <rPr>
        <sz val="18"/>
        <color theme="1"/>
        <rFont val="SimSun"/>
      </rPr>
      <t>。」（王下</t>
    </r>
    <r>
      <rPr>
        <sz val="18"/>
        <color theme="1"/>
        <rFont val="Times New Roman"/>
        <family val="1"/>
      </rPr>
      <t>15:3-4</t>
    </r>
    <r>
      <rPr>
        <sz val="18"/>
        <color theme="1"/>
        <rFont val="SimSun"/>
      </rPr>
      <t>）</t>
    </r>
  </si>
  <si>
    <r>
      <t>「約坦行耶和華眼中看為正的事，效法他父親烏西雅一切所行的；</t>
    </r>
    <r>
      <rPr>
        <b/>
        <sz val="18"/>
        <color rgb="FF0070C0"/>
        <rFont val="SimSun"/>
      </rPr>
      <t>只是</t>
    </r>
    <r>
      <rPr>
        <b/>
        <sz val="18"/>
        <color theme="1"/>
        <rFont val="SimSun"/>
      </rPr>
      <t>邱壇還沒有廢去，百姓仍在那裡獻祭燒香</t>
    </r>
    <r>
      <rPr>
        <sz val="18"/>
        <color theme="1"/>
        <rFont val="SimSun"/>
      </rPr>
      <t>。約坦建立耶和華殿的上門」（王下</t>
    </r>
    <r>
      <rPr>
        <sz val="18"/>
        <color theme="1"/>
        <rFont val="Times New Roman"/>
        <family val="1"/>
      </rPr>
      <t>15:34-35</t>
    </r>
    <r>
      <rPr>
        <sz val="18"/>
        <color theme="1"/>
        <rFont val="SimSun"/>
      </rPr>
      <t>）</t>
    </r>
  </si>
  <si>
    <r>
      <t>「「他行耶和華眼中看為惡的事，效法耶和華在以色列人面前趕出的外邦人那可憎的事，</t>
    </r>
    <r>
      <rPr>
        <b/>
        <sz val="18"/>
        <color rgb="FFC00000"/>
        <rFont val="SimSun"/>
      </rPr>
      <t>重新建築</t>
    </r>
    <r>
      <rPr>
        <b/>
        <sz val="18"/>
        <color theme="1"/>
        <rFont val="SimSun"/>
      </rPr>
      <t>他父希西家所拆毀的邱壇，又為巴力築壇，作木偶，且敬拜事奉天上的萬象，在耶和華的殿宇中築壇</t>
    </r>
    <r>
      <rPr>
        <sz val="18"/>
        <color theme="1"/>
        <rFont val="SimSun"/>
      </rPr>
      <t>」；「並在欣嫩子谷使他的兒女經火，又觀兆，用法術，行邪術，立交鬼的和行巫術的，多行耶和華眼中看為惡的事，惹動他的怒氣，」（代下</t>
    </r>
    <r>
      <rPr>
        <sz val="18"/>
        <color theme="1"/>
        <rFont val="Times New Roman"/>
        <family val="1"/>
      </rPr>
      <t>33:2-4,6</t>
    </r>
    <r>
      <rPr>
        <sz val="18"/>
        <color theme="1"/>
        <rFont val="SimSun"/>
      </rPr>
      <t>）</t>
    </r>
  </si>
  <si>
    <r>
      <t>「他行耶和華眼中看為正的事，效法他祖大衛所行的，不偏左右。他作王第八年，尚且年幼，就尋求他祖大衛的神。到了十二年才潔淨猶大和耶路撒冷，</t>
    </r>
    <r>
      <rPr>
        <b/>
        <sz val="18"/>
        <color theme="9"/>
        <rFont val="SimSun"/>
      </rPr>
      <t>除掉</t>
    </r>
    <r>
      <rPr>
        <b/>
        <sz val="18"/>
        <color theme="1"/>
        <rFont val="SimSun"/>
      </rPr>
      <t>邱壇</t>
    </r>
    <r>
      <rPr>
        <sz val="18"/>
        <color theme="1"/>
        <rFont val="SimSun"/>
      </rPr>
      <t>、木偶、雕刻的像，和鑄造的像。眾人在他面前</t>
    </r>
    <r>
      <rPr>
        <b/>
        <sz val="18"/>
        <color theme="1"/>
        <rFont val="SimSun"/>
      </rPr>
      <t>拆毀巴力的壇，砍斷壇上高高的日像，又把木偶和雕刻的像，並鑄造的像打碎成灰</t>
    </r>
    <r>
      <rPr>
        <sz val="18"/>
        <color theme="1"/>
        <rFont val="SimSun"/>
      </rPr>
      <t>，撒在祭偶像人的墳上，將他們祭司的骸骨燒在壇上，潔淨了猶大和耶路撒冷；又在瑪拿西、以法蓮、西緬、拿弗他利各城，和四圍破壞之處，都這樣行；</t>
    </r>
    <r>
      <rPr>
        <b/>
        <sz val="18"/>
        <color theme="1"/>
        <rFont val="SimSun"/>
      </rPr>
      <t>又拆毀祭壇，把木偶和雕刻的像打碎成灰，砍斷以色列遍地所有的日像</t>
    </r>
    <r>
      <rPr>
        <sz val="18"/>
        <color theme="1"/>
        <rFont val="SimSun"/>
      </rPr>
      <t>，就回耶路撒冷去了。」（代下</t>
    </r>
    <r>
      <rPr>
        <sz val="18"/>
        <color theme="1"/>
        <rFont val="Times New Roman"/>
        <family val="1"/>
      </rPr>
      <t>34:2-7</t>
    </r>
    <r>
      <rPr>
        <sz val="18"/>
        <color theme="1"/>
        <rFont val="SimSun"/>
      </rPr>
      <t>）</t>
    </r>
  </si>
  <si>
    <r>
      <t>「他高興遵行耶和華的道，並且從猶大</t>
    </r>
    <r>
      <rPr>
        <b/>
        <sz val="18"/>
        <color theme="9"/>
        <rFont val="SimSun"/>
      </rPr>
      <t>除掉</t>
    </r>
    <r>
      <rPr>
        <b/>
        <sz val="18"/>
        <color theme="1"/>
        <rFont val="SimSun"/>
      </rPr>
      <t>一切邱壇和木偶</t>
    </r>
    <r>
      <rPr>
        <sz val="18"/>
        <color theme="1"/>
        <rFont val="SimSun"/>
      </rPr>
      <t>。」（代下</t>
    </r>
    <r>
      <rPr>
        <sz val="18"/>
        <color theme="1"/>
        <rFont val="Times New Roman"/>
        <family val="1"/>
      </rPr>
      <t>17:6</t>
    </r>
    <r>
      <rPr>
        <sz val="18"/>
        <color theme="1"/>
        <rFont val="SimSun"/>
      </rPr>
      <t>）</t>
    </r>
  </si>
  <si>
    <r>
      <t>「所羅門為摩押可憎的神基抹和亞捫人可憎的神摩洛，</t>
    </r>
    <r>
      <rPr>
        <b/>
        <sz val="18"/>
        <color theme="1"/>
        <rFont val="SimSun"/>
      </rPr>
      <t>在耶路撒冷對面的山上</t>
    </r>
    <r>
      <rPr>
        <b/>
        <sz val="18"/>
        <color rgb="FFC00000"/>
        <rFont val="SimSun"/>
      </rPr>
      <t>建築</t>
    </r>
    <r>
      <rPr>
        <b/>
        <sz val="18"/>
        <color theme="1"/>
        <rFont val="SimSun"/>
      </rPr>
      <t>邱壇</t>
    </r>
    <r>
      <rPr>
        <sz val="18"/>
        <color theme="1"/>
        <rFont val="SimSun"/>
      </rPr>
      <t>」。（王上</t>
    </r>
    <r>
      <rPr>
        <sz val="18"/>
        <color theme="1"/>
        <rFont val="Times New Roman"/>
        <family val="1"/>
      </rPr>
      <t>11:7</t>
    </r>
    <r>
      <rPr>
        <sz val="18"/>
        <color theme="1"/>
        <rFont val="SimSun"/>
      </rPr>
      <t>）</t>
    </r>
  </si>
  <si>
    <r>
      <t>「所羅門愛耶和華，遵行他父親大衛的律例，</t>
    </r>
    <r>
      <rPr>
        <b/>
        <sz val="18"/>
        <color rgb="FF0070C0"/>
        <rFont val="SimSun"/>
      </rPr>
      <t>只是還在</t>
    </r>
    <r>
      <rPr>
        <b/>
        <sz val="18"/>
        <color theme="1"/>
        <rFont val="SimSun"/>
      </rPr>
      <t>邱壇獻祭燒香</t>
    </r>
    <r>
      <rPr>
        <sz val="18"/>
        <color theme="1"/>
        <rFont val="SimSun"/>
      </rPr>
      <t>。所羅門王上基遍去獻祭；因為</t>
    </r>
    <r>
      <rPr>
        <b/>
        <sz val="18"/>
        <color theme="1"/>
        <rFont val="SimSun"/>
      </rPr>
      <t>在那裡有極大的邱壇，他在那壇上獻一千犧牲作燔祭</t>
    </r>
    <r>
      <rPr>
        <sz val="18"/>
        <color theme="1"/>
        <rFont val="SimSun"/>
      </rPr>
      <t>。」（王上</t>
    </r>
    <r>
      <rPr>
        <sz val="18"/>
        <color theme="1"/>
        <rFont val="Times New Roman"/>
        <family val="1"/>
      </rPr>
      <t xml:space="preserve">3:3-4 </t>
    </r>
    <r>
      <rPr>
        <sz val="18"/>
        <color theme="1"/>
        <rFont val="SimSun"/>
      </rPr>
      <t>）</t>
    </r>
  </si>
  <si>
    <t>王下第十二章至第十三章</t>
  </si>
  <si>
    <t>王下第二十二章至第二十三章</t>
  </si>
  <si>
    <t>王下第二十四章至第二十五章</t>
  </si>
  <si>
    <t>約阿施時代</t>
  </si>
  <si>
    <t>約西亞的復興時代</t>
  </si>
  <si>
    <t>四件大事</t>
  </si>
  <si>
    <t>第二十一章</t>
  </si>
  <si>
    <t>王下第十九章至第二十</t>
  </si>
  <si>
    <t>王下第十七章至第十八</t>
  </si>
  <si>
    <t>总结</t>
  </si>
  <si>
    <t>第十四章至第十五章31节</t>
  </si>
  <si>
    <t>王下第十五章32节至第十六章</t>
  </si>
  <si>
    <t>瑪拿西 亞們</t>
  </si>
  <si>
    <t>約坦 亞哈斯</t>
  </si>
  <si>
    <t>872-848</t>
  </si>
  <si>
    <t>亞瑪謝 亞撒利雅時代的南北国</t>
  </si>
  <si>
    <t>專注主恩</t>
  </si>
  <si>
    <t>復活節中英文聯合聚會</t>
  </si>
  <si>
    <t>那鸿书</t>
  </si>
  <si>
    <t>以赛亚书，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</si>
</sst>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202124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12"/>
      <color rgb="FFFFFFFF"/>
      <name val="宋体"/>
    </font>
    <font>
      <b/>
      <sz val="10"/>
      <name val="Arial"/>
      <family val="2"/>
    </font>
    <font>
      <sz val="10"/>
      <name val="宋体"/>
    </font>
    <font>
      <sz val="10"/>
      <color rgb="FF0000FF"/>
      <name val="宋体"/>
    </font>
    <font>
      <sz val="10"/>
      <name val="Times New Roman"/>
      <family val="1"/>
    </font>
    <font>
      <sz val="12"/>
      <color theme="1"/>
      <name val="Microsoft JhengHei"/>
      <family val="2"/>
    </font>
    <font>
      <sz val="18"/>
      <color theme="1"/>
      <name val="Calibri"/>
      <family val="2"/>
      <scheme val="minor"/>
    </font>
    <font>
      <b/>
      <sz val="18"/>
      <color rgb="FFFF0000"/>
      <name val="Microsoft JhengHei"/>
      <family val="2"/>
    </font>
    <font>
      <sz val="18"/>
      <color rgb="FF000000"/>
      <name val="Microsoft JhengHei"/>
      <family val="2"/>
    </font>
    <font>
      <sz val="18"/>
      <color rgb="FF000000"/>
      <name val="Times New Roman"/>
      <family val="1"/>
    </font>
    <font>
      <sz val="18"/>
      <color rgb="FF000000"/>
      <name val="Calibri"/>
      <family val="2"/>
      <scheme val="minor"/>
    </font>
    <font>
      <sz val="18"/>
      <color rgb="FF000000"/>
      <name val="DengXian"/>
    </font>
    <font>
      <b/>
      <sz val="18"/>
      <color theme="1"/>
      <name val="SimSun"/>
    </font>
    <font>
      <b/>
      <sz val="18"/>
      <color theme="1"/>
      <name val="Times New Roman"/>
      <family val="1"/>
    </font>
    <font>
      <sz val="18"/>
      <color theme="1"/>
      <name val="SimSun"/>
    </font>
    <font>
      <sz val="18"/>
      <color theme="1"/>
      <name val="Times New Roman"/>
      <family val="1"/>
    </font>
    <font>
      <b/>
      <sz val="18"/>
      <color rgb="FF0070C0"/>
      <name val="SimSun"/>
    </font>
    <font>
      <sz val="18"/>
      <color rgb="FF0070C0"/>
      <name val="SimSun"/>
    </font>
    <font>
      <b/>
      <sz val="18"/>
      <color rgb="FFC00000"/>
      <name val="SimSun"/>
    </font>
    <font>
      <b/>
      <sz val="18"/>
      <color theme="9"/>
      <name val="SimSun"/>
    </font>
    <font>
      <sz val="8"/>
      <color rgb="FF000000"/>
      <name val="Tahoma"/>
      <family val="2"/>
    </font>
    <font>
      <b/>
      <sz val="8"/>
      <color rgb="FF333333"/>
      <name val="Tahoma"/>
      <family val="2"/>
    </font>
    <font>
      <sz val="9"/>
      <color rgb="FF000000"/>
      <name val="Tahoma"/>
      <family val="2"/>
    </font>
    <font>
      <sz val="8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FFFF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NumberFormat="1" applyFont="1"/>
    <xf numFmtId="0" fontId="1" fillId="0" borderId="0" xfId="0" applyFont="1"/>
    <xf numFmtId="14" fontId="0" fillId="0" borderId="0" xfId="0" applyNumberForma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2" borderId="1" xfId="0" applyFill="1" applyBorder="1"/>
    <xf numFmtId="0" fontId="0" fillId="0" borderId="6" xfId="0" applyBorder="1"/>
    <xf numFmtId="0" fontId="0" fillId="0" borderId="7" xfId="0" applyBorder="1"/>
    <xf numFmtId="0" fontId="0" fillId="0" borderId="0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4" borderId="20" xfId="0" applyFill="1" applyBorder="1"/>
    <xf numFmtId="0" fontId="0" fillId="4" borderId="8" xfId="0" applyFill="1" applyBorder="1"/>
    <xf numFmtId="0" fontId="0" fillId="4" borderId="21" xfId="0" applyFill="1" applyBorder="1"/>
    <xf numFmtId="0" fontId="0" fillId="4" borderId="13" xfId="0" applyFill="1" applyBorder="1"/>
    <xf numFmtId="0" fontId="0" fillId="4" borderId="22" xfId="0" applyFill="1" applyBorder="1"/>
    <xf numFmtId="0" fontId="0" fillId="4" borderId="16" xfId="0" applyFill="1" applyBorder="1"/>
    <xf numFmtId="0" fontId="0" fillId="4" borderId="2" xfId="0" applyFill="1" applyBorder="1"/>
    <xf numFmtId="0" fontId="0" fillId="4" borderId="11" xfId="0" applyFill="1" applyBorder="1"/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0" fillId="4" borderId="28" xfId="0" applyFill="1" applyBorder="1"/>
    <xf numFmtId="0" fontId="0" fillId="4" borderId="29" xfId="0" applyFill="1" applyBorder="1"/>
    <xf numFmtId="0" fontId="0" fillId="0" borderId="30" xfId="0" applyBorder="1"/>
    <xf numFmtId="0" fontId="4" fillId="0" borderId="32" xfId="0" applyFont="1" applyBorder="1"/>
    <xf numFmtId="0" fontId="4" fillId="0" borderId="24" xfId="0" applyFont="1" applyBorder="1"/>
    <xf numFmtId="0" fontId="0" fillId="4" borderId="23" xfId="0" applyFill="1" applyBorder="1"/>
    <xf numFmtId="0" fontId="0" fillId="4" borderId="27" xfId="0" applyFill="1" applyBorder="1"/>
    <xf numFmtId="0" fontId="0" fillId="0" borderId="28" xfId="0" applyBorder="1"/>
    <xf numFmtId="0" fontId="0" fillId="4" borderId="33" xfId="0" applyFill="1" applyBorder="1"/>
    <xf numFmtId="0" fontId="0" fillId="0" borderId="29" xfId="0" applyBorder="1"/>
    <xf numFmtId="0" fontId="0" fillId="4" borderId="26" xfId="0" applyFill="1" applyBorder="1"/>
    <xf numFmtId="0" fontId="0" fillId="0" borderId="33" xfId="0" applyBorder="1"/>
    <xf numFmtId="0" fontId="0" fillId="4" borderId="34" xfId="0" applyFill="1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5" borderId="25" xfId="0" applyFill="1" applyBorder="1"/>
    <xf numFmtId="0" fontId="0" fillId="5" borderId="11" xfId="0" applyFill="1" applyBorder="1"/>
    <xf numFmtId="0" fontId="0" fillId="5" borderId="0" xfId="0" applyFill="1" applyBorder="1"/>
    <xf numFmtId="0" fontId="0" fillId="5" borderId="7" xfId="0" applyFill="1" applyBorder="1"/>
    <xf numFmtId="0" fontId="0" fillId="5" borderId="31" xfId="0" applyFill="1" applyBorder="1"/>
    <xf numFmtId="0" fontId="0" fillId="2" borderId="11" xfId="0" applyFill="1" applyBorder="1"/>
    <xf numFmtId="0" fontId="0" fillId="2" borderId="31" xfId="0" applyFill="1" applyBorder="1"/>
    <xf numFmtId="0" fontId="0" fillId="2" borderId="23" xfId="0" applyFill="1" applyBorder="1"/>
    <xf numFmtId="0" fontId="0" fillId="4" borderId="0" xfId="0" applyFill="1" applyBorder="1"/>
    <xf numFmtId="0" fontId="6" fillId="6" borderId="40" xfId="0" applyFont="1" applyFill="1" applyBorder="1" applyAlignment="1">
      <alignment horizontal="center" vertical="center"/>
    </xf>
    <xf numFmtId="0" fontId="8" fillId="8" borderId="42" xfId="0" applyFont="1" applyFill="1" applyBorder="1" applyAlignment="1">
      <alignment horizontal="left" vertical="top" wrapText="1"/>
    </xf>
    <xf numFmtId="0" fontId="9" fillId="8" borderId="44" xfId="0" applyFont="1" applyFill="1" applyBorder="1" applyAlignment="1">
      <alignment horizontal="left" vertical="top" wrapText="1"/>
    </xf>
    <xf numFmtId="0" fontId="7" fillId="7" borderId="45" xfId="0" applyFont="1" applyFill="1" applyBorder="1" applyAlignment="1">
      <alignment horizontal="left" vertical="top" wrapText="1"/>
    </xf>
    <xf numFmtId="0" fontId="8" fillId="8" borderId="15" xfId="0" applyFont="1" applyFill="1" applyBorder="1" applyAlignment="1">
      <alignment horizontal="left" vertical="top" wrapText="1"/>
    </xf>
    <xf numFmtId="0" fontId="10" fillId="8" borderId="15" xfId="0" applyFont="1" applyFill="1" applyBorder="1" applyAlignment="1">
      <alignment horizontal="left" vertical="top" wrapText="1"/>
    </xf>
    <xf numFmtId="0" fontId="10" fillId="8" borderId="46" xfId="0" applyFont="1" applyFill="1" applyBorder="1" applyAlignment="1">
      <alignment horizontal="left" vertical="top" wrapText="1"/>
    </xf>
    <xf numFmtId="0" fontId="8" fillId="8" borderId="46" xfId="0" applyFont="1" applyFill="1" applyBorder="1" applyAlignment="1">
      <alignment horizontal="left" vertical="top" wrapText="1"/>
    </xf>
    <xf numFmtId="0" fontId="8" fillId="8" borderId="15" xfId="0" applyFont="1" applyFill="1" applyBorder="1" applyAlignment="1">
      <alignment horizontal="left" vertical="top"/>
    </xf>
    <xf numFmtId="0" fontId="10" fillId="8" borderId="15" xfId="0" applyFont="1" applyFill="1" applyBorder="1"/>
    <xf numFmtId="0" fontId="10" fillId="8" borderId="46" xfId="0" applyFont="1" applyFill="1" applyBorder="1"/>
    <xf numFmtId="0" fontId="6" fillId="9" borderId="38" xfId="0" applyFont="1" applyFill="1" applyBorder="1" applyAlignment="1">
      <alignment horizontal="center" vertical="center"/>
    </xf>
    <xf numFmtId="0" fontId="6" fillId="9" borderId="39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7" fillId="9" borderId="41" xfId="0" applyFont="1" applyFill="1" applyBorder="1" applyAlignment="1">
      <alignment horizontal="left" vertical="top" wrapText="1"/>
    </xf>
    <xf numFmtId="0" fontId="8" fillId="9" borderId="42" xfId="0" applyFont="1" applyFill="1" applyBorder="1" applyAlignment="1">
      <alignment horizontal="left" vertical="top" wrapText="1"/>
    </xf>
    <xf numFmtId="0" fontId="8" fillId="9" borderId="43" xfId="0" applyFont="1" applyFill="1" applyBorder="1" applyAlignment="1">
      <alignment horizontal="left" vertical="top" wrapText="1"/>
    </xf>
    <xf numFmtId="0" fontId="9" fillId="9" borderId="44" xfId="0" applyFont="1" applyFill="1" applyBorder="1" applyAlignment="1">
      <alignment horizontal="left" vertical="top" wrapText="1"/>
    </xf>
    <xf numFmtId="0" fontId="7" fillId="9" borderId="45" xfId="0" applyFont="1" applyFill="1" applyBorder="1" applyAlignment="1">
      <alignment horizontal="left" vertical="top" wrapText="1"/>
    </xf>
    <xf numFmtId="0" fontId="8" fillId="9" borderId="15" xfId="0" applyFont="1" applyFill="1" applyBorder="1" applyAlignment="1">
      <alignment horizontal="left" vertical="top" wrapText="1"/>
    </xf>
    <xf numFmtId="0" fontId="8" fillId="9" borderId="46" xfId="0" applyFont="1" applyFill="1" applyBorder="1" applyAlignment="1">
      <alignment horizontal="left" vertical="top" wrapText="1"/>
    </xf>
    <xf numFmtId="0" fontId="12" fillId="0" borderId="0" xfId="0" applyFont="1"/>
    <xf numFmtId="0" fontId="11" fillId="0" borderId="0" xfId="0" applyFont="1"/>
    <xf numFmtId="0" fontId="11" fillId="0" borderId="0" xfId="0" applyFont="1" applyAlignment="1">
      <alignment horizontal="justify" vertical="center"/>
    </xf>
    <xf numFmtId="0" fontId="18" fillId="0" borderId="54" xfId="0" applyFont="1" applyBorder="1" applyAlignment="1">
      <alignment horizontal="center" vertical="center" wrapText="1"/>
    </xf>
    <xf numFmtId="0" fontId="20" fillId="0" borderId="55" xfId="0" applyFont="1" applyBorder="1" applyAlignment="1">
      <alignment vertical="center" wrapText="1"/>
    </xf>
    <xf numFmtId="0" fontId="20" fillId="0" borderId="56" xfId="0" applyFont="1" applyBorder="1" applyAlignment="1">
      <alignment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54" xfId="0" applyFont="1" applyBorder="1" applyAlignment="1">
      <alignment vertical="center" wrapText="1"/>
    </xf>
    <xf numFmtId="0" fontId="13" fillId="10" borderId="47" xfId="0" applyFont="1" applyFill="1" applyBorder="1" applyAlignment="1">
      <alignment horizontal="justify" vertical="center" wrapText="1"/>
    </xf>
    <xf numFmtId="0" fontId="13" fillId="10" borderId="48" xfId="0" applyFont="1" applyFill="1" applyBorder="1" applyAlignment="1">
      <alignment horizontal="justify" vertical="center" wrapText="1"/>
    </xf>
    <xf numFmtId="0" fontId="14" fillId="11" borderId="50" xfId="0" applyFont="1" applyFill="1" applyBorder="1" applyAlignment="1">
      <alignment horizontal="justify" vertical="center" wrapText="1"/>
    </xf>
    <xf numFmtId="0" fontId="14" fillId="11" borderId="52" xfId="0" applyFont="1" applyFill="1" applyBorder="1" applyAlignment="1">
      <alignment horizontal="justify" vertical="center" wrapText="1"/>
    </xf>
    <xf numFmtId="0" fontId="14" fillId="11" borderId="49" xfId="0" applyFont="1" applyFill="1" applyBorder="1" applyAlignment="1">
      <alignment horizontal="justify" vertical="center" wrapText="1"/>
    </xf>
    <xf numFmtId="0" fontId="14" fillId="11" borderId="51" xfId="0" applyFont="1" applyFill="1" applyBorder="1" applyAlignment="1">
      <alignment horizontal="justify" vertical="center" wrapText="1"/>
    </xf>
    <xf numFmtId="0" fontId="12" fillId="11" borderId="51" xfId="0" applyFont="1" applyFill="1" applyBorder="1" applyAlignment="1">
      <alignment wrapText="1"/>
    </xf>
    <xf numFmtId="0" fontId="13" fillId="3" borderId="47" xfId="0" applyFont="1" applyFill="1" applyBorder="1" applyAlignment="1">
      <alignment horizontal="justify" vertical="center" wrapText="1"/>
    </xf>
    <xf numFmtId="0" fontId="13" fillId="3" borderId="48" xfId="0" applyFont="1" applyFill="1" applyBorder="1" applyAlignment="1">
      <alignment horizontal="justify" vertical="center" wrapText="1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8" fillId="0" borderId="0" xfId="0" applyFont="1" applyAlignment="1">
      <alignment vertical="top" wrapText="1"/>
    </xf>
    <xf numFmtId="0" fontId="29" fillId="0" borderId="0" xfId="0" applyFont="1" applyBorder="1"/>
    <xf numFmtId="14" fontId="0" fillId="12" borderId="0" xfId="0" applyNumberFormat="1" applyFill="1"/>
    <xf numFmtId="0" fontId="0" fillId="12" borderId="0" xfId="0" applyFill="1"/>
    <xf numFmtId="14" fontId="30" fillId="13" borderId="0" xfId="0" applyNumberFormat="1" applyFont="1" applyFill="1"/>
    <xf numFmtId="0" fontId="30" fillId="13" borderId="0" xfId="0" applyFont="1" applyFill="1"/>
    <xf numFmtId="0" fontId="20" fillId="0" borderId="55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5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542924</xdr:colOff>
      <xdr:row>67</xdr:row>
      <xdr:rowOff>38100</xdr:rowOff>
    </xdr:to>
    <xdr:pic>
      <xdr:nvPicPr>
        <xdr:cNvPr id="2" name="popupimage">
          <a:extLst>
            <a:ext uri="{FF2B5EF4-FFF2-40B4-BE49-F238E27FC236}">
              <a16:creationId xmlns:a16="http://schemas.microsoft.com/office/drawing/2014/main" id="{F4339236-D51D-4746-8F1E-F8580D98B9A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15724" cy="128016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4</xdr:row>
      <xdr:rowOff>9525</xdr:rowOff>
    </xdr:to>
    <xdr:pic>
      <xdr:nvPicPr>
        <xdr:cNvPr id="2" name="tool-1109-toolEl">
          <a:extLst>
            <a:ext uri="{FF2B5EF4-FFF2-40B4-BE49-F238E27FC236}">
              <a16:creationId xmlns:a16="http://schemas.microsoft.com/office/drawing/2014/main" id="{9D2B7837-77CC-48A4-8C14-4B781BCD8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pic>
      <xdr:nvPicPr>
        <xdr:cNvPr id="3" name="tool-1110-toolEl">
          <a:extLst>
            <a:ext uri="{FF2B5EF4-FFF2-40B4-BE49-F238E27FC236}">
              <a16:creationId xmlns:a16="http://schemas.microsoft.com/office/drawing/2014/main" id="{D9834B10-7C1D-4986-9BB7-B4A121FEA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6</xdr:row>
      <xdr:rowOff>9525</xdr:rowOff>
    </xdr:to>
    <xdr:pic>
      <xdr:nvPicPr>
        <xdr:cNvPr id="4" name="tool-1111-toolEl">
          <a:extLst>
            <a:ext uri="{FF2B5EF4-FFF2-40B4-BE49-F238E27FC236}">
              <a16:creationId xmlns:a16="http://schemas.microsoft.com/office/drawing/2014/main" id="{CFFC20F6-9D55-4EEC-BAD0-84753C62C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9525</xdr:colOff>
      <xdr:row>7</xdr:row>
      <xdr:rowOff>9525</xdr:rowOff>
    </xdr:to>
    <xdr:pic>
      <xdr:nvPicPr>
        <xdr:cNvPr id="5" name="tool-1108-toolEl">
          <a:extLst>
            <a:ext uri="{FF2B5EF4-FFF2-40B4-BE49-F238E27FC236}">
              <a16:creationId xmlns:a16="http://schemas.microsoft.com/office/drawing/2014/main" id="{8D0A0119-217C-41C1-A027-03C9FD623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4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48846</xdr:rowOff>
    </xdr:from>
    <xdr:to>
      <xdr:col>24</xdr:col>
      <xdr:colOff>304800</xdr:colOff>
      <xdr:row>55</xdr:row>
      <xdr:rowOff>134571</xdr:rowOff>
    </xdr:to>
    <xdr:pic>
      <xdr:nvPicPr>
        <xdr:cNvPr id="6" name="popupimage">
          <a:extLst>
            <a:ext uri="{FF2B5EF4-FFF2-40B4-BE49-F238E27FC236}">
              <a16:creationId xmlns:a16="http://schemas.microsoft.com/office/drawing/2014/main" id="{B9279F5D-D1F4-4EAE-B919-F70CD8DC3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1154"/>
          <a:ext cx="14958646" cy="9659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9525</xdr:colOff>
      <xdr:row>63</xdr:row>
      <xdr:rowOff>9525</xdr:rowOff>
    </xdr:to>
    <xdr:pic>
      <xdr:nvPicPr>
        <xdr:cNvPr id="7" name="tool-1114-toolEl">
          <a:extLst>
            <a:ext uri="{FF2B5EF4-FFF2-40B4-BE49-F238E27FC236}">
              <a16:creationId xmlns:a16="http://schemas.microsoft.com/office/drawing/2014/main" id="{6DEF2597-D994-4E9A-AB80-A2F707DD1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42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8" name="tool-1115-toolEl">
          <a:extLst>
            <a:ext uri="{FF2B5EF4-FFF2-40B4-BE49-F238E27FC236}">
              <a16:creationId xmlns:a16="http://schemas.microsoft.com/office/drawing/2014/main" id="{00046A23-BAFE-4D67-ACD1-6F5A463E1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11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9" name="tool-1116-toolEl">
          <a:extLst>
            <a:ext uri="{FF2B5EF4-FFF2-40B4-BE49-F238E27FC236}">
              <a16:creationId xmlns:a16="http://schemas.microsoft.com/office/drawing/2014/main" id="{C5411E9B-B878-4FC1-A9A3-7B2009E6D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0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66</xdr:row>
      <xdr:rowOff>9525</xdr:rowOff>
    </xdr:to>
    <xdr:pic>
      <xdr:nvPicPr>
        <xdr:cNvPr id="10" name="tool-1113-toolEl">
          <a:extLst>
            <a:ext uri="{FF2B5EF4-FFF2-40B4-BE49-F238E27FC236}">
              <a16:creationId xmlns:a16="http://schemas.microsoft.com/office/drawing/2014/main" id="{9EAFB680-01B6-4894-A931-45B11691E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9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55</xdr:row>
      <xdr:rowOff>138479</xdr:rowOff>
    </xdr:from>
    <xdr:to>
      <xdr:col>25</xdr:col>
      <xdr:colOff>595723</xdr:colOff>
      <xdr:row>108</xdr:row>
      <xdr:rowOff>21982</xdr:rowOff>
    </xdr:to>
    <xdr:pic>
      <xdr:nvPicPr>
        <xdr:cNvPr id="11" name="popupimage">
          <a:extLst>
            <a:ext uri="{FF2B5EF4-FFF2-40B4-BE49-F238E27FC236}">
              <a16:creationId xmlns:a16="http://schemas.microsoft.com/office/drawing/2014/main" id="{3F7F131A-6B40-498B-B6B7-D34255F9B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84633"/>
          <a:ext cx="15860146" cy="10238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9525</xdr:colOff>
      <xdr:row>124</xdr:row>
      <xdr:rowOff>9525</xdr:rowOff>
    </xdr:to>
    <xdr:pic>
      <xdr:nvPicPr>
        <xdr:cNvPr id="12" name="tool-1118-toolEl">
          <a:extLst>
            <a:ext uri="{FF2B5EF4-FFF2-40B4-BE49-F238E27FC236}">
              <a16:creationId xmlns:a16="http://schemas.microsoft.com/office/drawing/2014/main" id="{A7B8463F-38DC-4E9D-BDC9-3014D8080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41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9525</xdr:colOff>
      <xdr:row>125</xdr:row>
      <xdr:rowOff>9525</xdr:rowOff>
    </xdr:to>
    <xdr:pic>
      <xdr:nvPicPr>
        <xdr:cNvPr id="13" name="tool-1119-toolEl">
          <a:extLst>
            <a:ext uri="{FF2B5EF4-FFF2-40B4-BE49-F238E27FC236}">
              <a16:creationId xmlns:a16="http://schemas.microsoft.com/office/drawing/2014/main" id="{6025DFF6-EE7B-4390-A6E6-4184924C5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23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9525</xdr:colOff>
      <xdr:row>126</xdr:row>
      <xdr:rowOff>9525</xdr:rowOff>
    </xdr:to>
    <xdr:pic>
      <xdr:nvPicPr>
        <xdr:cNvPr id="14" name="tool-1120-toolEl">
          <a:extLst>
            <a:ext uri="{FF2B5EF4-FFF2-40B4-BE49-F238E27FC236}">
              <a16:creationId xmlns:a16="http://schemas.microsoft.com/office/drawing/2014/main" id="{0C2AEBBA-7403-4D5D-A5F0-2785C7B82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42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9525</xdr:colOff>
      <xdr:row>127</xdr:row>
      <xdr:rowOff>9525</xdr:rowOff>
    </xdr:to>
    <xdr:pic>
      <xdr:nvPicPr>
        <xdr:cNvPr id="15" name="tool-1117-toolEl">
          <a:extLst>
            <a:ext uri="{FF2B5EF4-FFF2-40B4-BE49-F238E27FC236}">
              <a16:creationId xmlns:a16="http://schemas.microsoft.com/office/drawing/2014/main" id="{BC736F89-8F9A-44B6-989A-EFEDCE79E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612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D0245-2464-4ADC-A2B9-BD02C1DBAD0F}">
  <dimension ref="A1:C23"/>
  <sheetViews>
    <sheetView zoomScale="106" zoomScaleNormal="106" workbookViewId="0">
      <selection activeCell="C22" sqref="C22"/>
    </sheetView>
  </sheetViews>
  <sheetFormatPr defaultRowHeight="15"/>
  <cols>
    <col min="1" max="1" width="12.7109375" customWidth="1"/>
    <col min="2" max="3" width="33.85546875" customWidth="1"/>
    <col min="4" max="4" width="25" bestFit="1" customWidth="1"/>
  </cols>
  <sheetData>
    <row r="1" spans="1:3">
      <c r="A1" t="s">
        <v>49</v>
      </c>
      <c r="B1" t="s">
        <v>50</v>
      </c>
      <c r="C1" s="4" t="s">
        <v>53</v>
      </c>
    </row>
    <row r="2" spans="1:3">
      <c r="A2" s="3">
        <v>44199</v>
      </c>
      <c r="B2" s="4"/>
      <c r="C2" s="4" t="s">
        <v>48</v>
      </c>
    </row>
    <row r="3" spans="1:3">
      <c r="A3" s="3">
        <v>44206</v>
      </c>
      <c r="B3" t="s">
        <v>42</v>
      </c>
      <c r="C3" s="4" t="s">
        <v>54</v>
      </c>
    </row>
    <row r="4" spans="1:3">
      <c r="A4" s="3">
        <v>44213</v>
      </c>
      <c r="B4" t="s">
        <v>43</v>
      </c>
      <c r="C4" s="4" t="s">
        <v>55</v>
      </c>
    </row>
    <row r="5" spans="1:3">
      <c r="A5" s="3">
        <v>44220</v>
      </c>
      <c r="B5" t="s">
        <v>44</v>
      </c>
      <c r="C5" s="4" t="s">
        <v>56</v>
      </c>
    </row>
    <row r="6" spans="1:3">
      <c r="A6" s="3">
        <v>44227</v>
      </c>
      <c r="B6" t="s">
        <v>45</v>
      </c>
      <c r="C6" s="4" t="s">
        <v>52</v>
      </c>
    </row>
    <row r="7" spans="1:3">
      <c r="A7" s="3">
        <v>44234</v>
      </c>
      <c r="B7" t="s">
        <v>46</v>
      </c>
      <c r="C7" s="4" t="s">
        <v>57</v>
      </c>
    </row>
    <row r="8" spans="1:3">
      <c r="A8" s="3">
        <v>44241</v>
      </c>
      <c r="B8" t="s">
        <v>47</v>
      </c>
      <c r="C8" s="4" t="s">
        <v>60</v>
      </c>
    </row>
    <row r="9" spans="1:3">
      <c r="A9" s="3">
        <v>44248</v>
      </c>
      <c r="B9" t="s">
        <v>40</v>
      </c>
      <c r="C9" s="4" t="s">
        <v>51</v>
      </c>
    </row>
    <row r="10" spans="1:3">
      <c r="A10" s="3">
        <v>44255</v>
      </c>
      <c r="B10" t="s">
        <v>41</v>
      </c>
      <c r="C10" s="4" t="s">
        <v>61</v>
      </c>
    </row>
    <row r="11" spans="1:3">
      <c r="A11" s="3">
        <v>44262</v>
      </c>
      <c r="B11" t="s">
        <v>358</v>
      </c>
      <c r="C11" s="4" t="s">
        <v>361</v>
      </c>
    </row>
    <row r="12" spans="1:3">
      <c r="A12" s="3">
        <v>44269</v>
      </c>
      <c r="B12" t="s">
        <v>368</v>
      </c>
      <c r="C12" s="4" t="s">
        <v>373</v>
      </c>
    </row>
    <row r="13" spans="1:3">
      <c r="A13" s="3">
        <v>44276</v>
      </c>
      <c r="B13" t="s">
        <v>369</v>
      </c>
      <c r="C13" s="4" t="s">
        <v>371</v>
      </c>
    </row>
    <row r="14" spans="1:3">
      <c r="A14" s="109">
        <v>44283</v>
      </c>
      <c r="B14" s="110" t="s">
        <v>374</v>
      </c>
      <c r="C14" s="4"/>
    </row>
    <row r="15" spans="1:3">
      <c r="A15" s="111">
        <v>44290</v>
      </c>
      <c r="B15" s="112" t="s">
        <v>375</v>
      </c>
      <c r="C15" s="4"/>
    </row>
    <row r="16" spans="1:3">
      <c r="A16" s="3">
        <v>44297</v>
      </c>
      <c r="B16" t="s">
        <v>366</v>
      </c>
      <c r="C16" s="4" t="s">
        <v>58</v>
      </c>
    </row>
    <row r="17" spans="1:3">
      <c r="A17" s="3">
        <v>44304</v>
      </c>
      <c r="B17" t="s">
        <v>365</v>
      </c>
      <c r="C17" s="4" t="s">
        <v>62</v>
      </c>
    </row>
    <row r="18" spans="1:3">
      <c r="A18" s="3">
        <v>44311</v>
      </c>
      <c r="B18" t="s">
        <v>364</v>
      </c>
      <c r="C18" s="4" t="s">
        <v>370</v>
      </c>
    </row>
    <row r="19" spans="1:3">
      <c r="A19" s="109">
        <v>44318</v>
      </c>
      <c r="B19" s="110" t="s">
        <v>374</v>
      </c>
      <c r="C19" s="4"/>
    </row>
    <row r="20" spans="1:3">
      <c r="A20" s="3">
        <v>44325</v>
      </c>
      <c r="B20" t="s">
        <v>359</v>
      </c>
      <c r="C20" s="4" t="s">
        <v>362</v>
      </c>
    </row>
    <row r="21" spans="1:3">
      <c r="A21" s="3">
        <v>44332</v>
      </c>
      <c r="B21" t="s">
        <v>360</v>
      </c>
      <c r="C21" s="4" t="s">
        <v>59</v>
      </c>
    </row>
    <row r="22" spans="1:3">
      <c r="A22" s="3">
        <v>44339</v>
      </c>
      <c r="B22" t="s">
        <v>367</v>
      </c>
    </row>
    <row r="23" spans="1:3">
      <c r="A23" s="109">
        <v>44346</v>
      </c>
      <c r="B23" s="110" t="s">
        <v>374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51ABA-4019-42F1-BA41-96F5680CFAAD}">
  <dimension ref="A1"/>
  <sheetViews>
    <sheetView topLeftCell="A25" workbookViewId="0">
      <selection activeCell="Q21" sqref="Q21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28EF8-F4B5-4F4E-B947-CB65FB4678B9}">
  <dimension ref="A1:F27"/>
  <sheetViews>
    <sheetView zoomScale="130" zoomScaleNormal="130" workbookViewId="0">
      <selection activeCell="B30" sqref="B30"/>
    </sheetView>
  </sheetViews>
  <sheetFormatPr defaultRowHeight="15"/>
  <cols>
    <col min="1" max="1" width="30.5703125" customWidth="1"/>
    <col min="2" max="2" width="29.140625" customWidth="1"/>
    <col min="3" max="3" width="25.140625" customWidth="1"/>
    <col min="4" max="4" width="28.140625" customWidth="1"/>
    <col min="5" max="5" width="21.42578125" customWidth="1"/>
    <col min="6" max="6" width="28" customWidth="1"/>
  </cols>
  <sheetData>
    <row r="1" spans="1:6">
      <c r="A1" s="77" t="s">
        <v>190</v>
      </c>
      <c r="B1" s="78" t="s">
        <v>191</v>
      </c>
      <c r="C1" s="66" t="s">
        <v>192</v>
      </c>
      <c r="D1" s="66" t="s">
        <v>193</v>
      </c>
      <c r="E1" s="79" t="s">
        <v>194</v>
      </c>
      <c r="F1" s="80" t="s">
        <v>195</v>
      </c>
    </row>
    <row r="2" spans="1:6" ht="24">
      <c r="A2" s="81" t="s">
        <v>284</v>
      </c>
      <c r="B2" s="82" t="s">
        <v>196</v>
      </c>
      <c r="C2" s="67" t="s">
        <v>197</v>
      </c>
      <c r="D2" s="67" t="s">
        <v>198</v>
      </c>
      <c r="E2" s="83" t="s">
        <v>199</v>
      </c>
      <c r="F2" s="84" t="s">
        <v>200</v>
      </c>
    </row>
    <row r="3" spans="1:6">
      <c r="A3" s="69" t="s">
        <v>201</v>
      </c>
      <c r="B3" s="70" t="s">
        <v>202</v>
      </c>
      <c r="C3" s="70" t="s">
        <v>203</v>
      </c>
      <c r="D3" s="71"/>
      <c r="E3" s="72"/>
      <c r="F3" s="68" t="s">
        <v>204</v>
      </c>
    </row>
    <row r="4" spans="1:6">
      <c r="A4" s="85" t="s">
        <v>205</v>
      </c>
      <c r="B4" s="86" t="s">
        <v>206</v>
      </c>
      <c r="C4" s="71"/>
      <c r="D4" s="71"/>
      <c r="E4" s="87" t="s">
        <v>199</v>
      </c>
      <c r="F4" s="84" t="s">
        <v>207</v>
      </c>
    </row>
    <row r="5" spans="1:6">
      <c r="A5" s="85" t="s">
        <v>208</v>
      </c>
      <c r="B5" s="86" t="s">
        <v>209</v>
      </c>
      <c r="C5" s="74" t="s">
        <v>210</v>
      </c>
      <c r="D5" s="70" t="s">
        <v>211</v>
      </c>
      <c r="E5" s="87" t="s">
        <v>212</v>
      </c>
      <c r="F5" s="84" t="s">
        <v>213</v>
      </c>
    </row>
    <row r="6" spans="1:6">
      <c r="A6" s="69" t="s">
        <v>214</v>
      </c>
      <c r="B6" s="70" t="s">
        <v>215</v>
      </c>
      <c r="C6" s="70" t="s">
        <v>216</v>
      </c>
      <c r="D6" s="70" t="s">
        <v>217</v>
      </c>
      <c r="E6" s="73" t="s">
        <v>218</v>
      </c>
      <c r="F6" s="68" t="s">
        <v>219</v>
      </c>
    </row>
    <row r="7" spans="1:6">
      <c r="A7" s="69" t="s">
        <v>220</v>
      </c>
      <c r="B7" s="70" t="s">
        <v>221</v>
      </c>
      <c r="C7" s="75"/>
      <c r="D7" s="70" t="s">
        <v>222</v>
      </c>
      <c r="E7" s="73" t="s">
        <v>223</v>
      </c>
      <c r="F7" s="68" t="s">
        <v>224</v>
      </c>
    </row>
    <row r="8" spans="1:6">
      <c r="A8" s="69" t="s">
        <v>225</v>
      </c>
      <c r="B8" s="70" t="s">
        <v>221</v>
      </c>
      <c r="C8" s="75"/>
      <c r="D8" s="74" t="s">
        <v>226</v>
      </c>
      <c r="E8" s="72"/>
      <c r="F8" s="68" t="s">
        <v>224</v>
      </c>
    </row>
    <row r="9" spans="1:6">
      <c r="A9" s="69" t="s">
        <v>227</v>
      </c>
      <c r="B9" s="70" t="s">
        <v>221</v>
      </c>
      <c r="C9" s="71"/>
      <c r="D9" s="74" t="s">
        <v>228</v>
      </c>
      <c r="E9" s="72"/>
      <c r="F9" s="68" t="s">
        <v>229</v>
      </c>
    </row>
    <row r="10" spans="1:6">
      <c r="A10" s="69" t="s">
        <v>230</v>
      </c>
      <c r="B10" s="71"/>
      <c r="C10" s="71"/>
      <c r="D10" s="70" t="s">
        <v>231</v>
      </c>
      <c r="E10" s="72"/>
      <c r="F10" s="68" t="s">
        <v>232</v>
      </c>
    </row>
    <row r="11" spans="1:6">
      <c r="A11" s="69" t="s">
        <v>233</v>
      </c>
      <c r="B11" s="70" t="s">
        <v>234</v>
      </c>
      <c r="C11" s="71"/>
      <c r="D11" s="71"/>
      <c r="E11" s="72"/>
      <c r="F11" s="68" t="s">
        <v>235</v>
      </c>
    </row>
    <row r="12" spans="1:6">
      <c r="A12" s="69" t="s">
        <v>236</v>
      </c>
      <c r="B12" s="70" t="s">
        <v>237</v>
      </c>
      <c r="C12" s="71"/>
      <c r="D12" s="70" t="s">
        <v>238</v>
      </c>
      <c r="E12" s="72"/>
      <c r="F12" s="68" t="s">
        <v>239</v>
      </c>
    </row>
    <row r="13" spans="1:6">
      <c r="A13" s="69" t="s">
        <v>240</v>
      </c>
      <c r="B13" s="70" t="s">
        <v>241</v>
      </c>
      <c r="C13" s="71"/>
      <c r="D13" s="70" t="s">
        <v>242</v>
      </c>
      <c r="E13" s="72"/>
      <c r="F13" s="68" t="s">
        <v>243</v>
      </c>
    </row>
    <row r="14" spans="1:6">
      <c r="A14" s="69" t="s">
        <v>244</v>
      </c>
      <c r="B14" s="70" t="s">
        <v>202</v>
      </c>
      <c r="C14" s="71"/>
      <c r="D14" s="74" t="s">
        <v>245</v>
      </c>
      <c r="E14" s="72"/>
      <c r="F14" s="68" t="s">
        <v>246</v>
      </c>
    </row>
    <row r="15" spans="1:6">
      <c r="A15" s="69" t="s">
        <v>247</v>
      </c>
      <c r="B15" s="70" t="s">
        <v>248</v>
      </c>
      <c r="C15" s="71"/>
      <c r="D15" s="70" t="s">
        <v>249</v>
      </c>
      <c r="E15" s="72"/>
      <c r="F15" s="68" t="s">
        <v>250</v>
      </c>
    </row>
    <row r="16" spans="1:6">
      <c r="A16" s="69" t="s">
        <v>251</v>
      </c>
      <c r="B16" s="70" t="s">
        <v>241</v>
      </c>
      <c r="C16" s="71"/>
      <c r="D16" s="74" t="s">
        <v>252</v>
      </c>
      <c r="E16" s="72"/>
      <c r="F16" s="68" t="s">
        <v>253</v>
      </c>
    </row>
    <row r="17" spans="1:6">
      <c r="A17" s="69" t="s">
        <v>254</v>
      </c>
      <c r="B17" s="70" t="s">
        <v>255</v>
      </c>
      <c r="C17" s="71"/>
      <c r="D17" s="71"/>
      <c r="E17" s="72"/>
      <c r="F17" s="68" t="s">
        <v>256</v>
      </c>
    </row>
    <row r="18" spans="1:6">
      <c r="A18" s="69" t="s">
        <v>257</v>
      </c>
      <c r="B18" s="71"/>
      <c r="C18" s="71"/>
      <c r="D18" s="74" t="s">
        <v>258</v>
      </c>
      <c r="E18" s="76"/>
      <c r="F18" s="68" t="s">
        <v>259</v>
      </c>
    </row>
    <row r="19" spans="1:6">
      <c r="A19" s="69" t="s">
        <v>260</v>
      </c>
      <c r="B19" s="70" t="s">
        <v>261</v>
      </c>
      <c r="C19" s="71"/>
      <c r="D19" s="70" t="s">
        <v>262</v>
      </c>
      <c r="E19" s="72"/>
      <c r="F19" s="68" t="s">
        <v>263</v>
      </c>
    </row>
    <row r="20" spans="1:6">
      <c r="A20" s="69" t="s">
        <v>264</v>
      </c>
      <c r="B20" s="71"/>
      <c r="C20" s="70" t="s">
        <v>265</v>
      </c>
      <c r="D20" s="71"/>
      <c r="E20" s="72"/>
      <c r="F20" s="68" t="s">
        <v>266</v>
      </c>
    </row>
    <row r="21" spans="1:6">
      <c r="A21" s="69" t="s">
        <v>283</v>
      </c>
      <c r="B21" s="70" t="s">
        <v>267</v>
      </c>
      <c r="C21" s="71"/>
      <c r="D21" s="74" t="s">
        <v>268</v>
      </c>
      <c r="E21" s="72"/>
      <c r="F21" s="68" t="s">
        <v>269</v>
      </c>
    </row>
    <row r="22" spans="1:6">
      <c r="A22" s="69" t="s">
        <v>270</v>
      </c>
      <c r="B22" s="70" t="s">
        <v>271</v>
      </c>
      <c r="C22" s="71"/>
      <c r="D22" s="71"/>
      <c r="E22" s="72"/>
      <c r="F22" s="68" t="s">
        <v>269</v>
      </c>
    </row>
    <row r="23" spans="1:6">
      <c r="A23" s="69" t="s">
        <v>272</v>
      </c>
      <c r="B23" s="70" t="s">
        <v>273</v>
      </c>
      <c r="C23" s="71"/>
      <c r="D23" s="71"/>
      <c r="E23" s="72"/>
      <c r="F23" s="68" t="s">
        <v>274</v>
      </c>
    </row>
    <row r="24" spans="1:6">
      <c r="A24" s="69" t="s">
        <v>275</v>
      </c>
      <c r="B24" s="70" t="s">
        <v>273</v>
      </c>
      <c r="C24" s="74" t="s">
        <v>276</v>
      </c>
      <c r="D24" s="71"/>
      <c r="E24" s="72"/>
      <c r="F24" s="68" t="s">
        <v>274</v>
      </c>
    </row>
    <row r="25" spans="1:6">
      <c r="A25" s="69" t="s">
        <v>277</v>
      </c>
      <c r="B25" s="70" t="s">
        <v>278</v>
      </c>
      <c r="C25" s="74" t="s">
        <v>279</v>
      </c>
      <c r="D25" s="71"/>
      <c r="E25" s="72"/>
      <c r="F25" s="68" t="s">
        <v>269</v>
      </c>
    </row>
    <row r="26" spans="1:6" ht="36" customHeight="1">
      <c r="A26" s="69" t="s">
        <v>280</v>
      </c>
      <c r="B26" s="70" t="s">
        <v>281</v>
      </c>
      <c r="C26" s="71"/>
      <c r="D26" s="71"/>
      <c r="E26" s="72"/>
      <c r="F26" s="68" t="s">
        <v>274</v>
      </c>
    </row>
    <row r="27" spans="1:6" ht="32.1" customHeight="1">
      <c r="A27" s="69" t="s">
        <v>282</v>
      </c>
      <c r="B27" s="70" t="s">
        <v>281</v>
      </c>
      <c r="C27" s="71"/>
      <c r="D27" s="71"/>
      <c r="E27" s="73" t="s">
        <v>199</v>
      </c>
      <c r="F27" s="68" t="s">
        <v>274</v>
      </c>
    </row>
  </sheetData>
  <autoFilter ref="A1:F27" xr:uid="{6E2A02EC-B76B-4931-AE1A-AB2EC327888C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26C1F-F025-4ED3-A7C9-E5ECF476806F}">
  <dimension ref="A2:C11"/>
  <sheetViews>
    <sheetView workbookViewId="0">
      <selection activeCell="C7" sqref="C7"/>
    </sheetView>
  </sheetViews>
  <sheetFormatPr defaultRowHeight="23.25"/>
  <cols>
    <col min="1" max="1" width="23" style="88" customWidth="1"/>
    <col min="2" max="2" width="21.28515625" style="88" customWidth="1"/>
    <col min="3" max="3" width="131.7109375" style="88" customWidth="1"/>
  </cols>
  <sheetData>
    <row r="2" spans="1:3">
      <c r="A2" s="91" t="s">
        <v>334</v>
      </c>
      <c r="B2" s="91" t="s">
        <v>345</v>
      </c>
      <c r="C2" s="91" t="s">
        <v>195</v>
      </c>
    </row>
    <row r="3" spans="1:3" ht="69">
      <c r="A3" s="113" t="s">
        <v>335</v>
      </c>
      <c r="B3" s="113" t="s">
        <v>336</v>
      </c>
      <c r="C3" s="92" t="s">
        <v>357</v>
      </c>
    </row>
    <row r="4" spans="1:3" ht="46.5">
      <c r="A4" s="114"/>
      <c r="B4" s="114"/>
      <c r="C4" s="93" t="s">
        <v>356</v>
      </c>
    </row>
    <row r="5" spans="1:3" ht="24">
      <c r="A5" s="94" t="s">
        <v>337</v>
      </c>
      <c r="B5" s="94" t="s">
        <v>338</v>
      </c>
      <c r="C5" s="95" t="s">
        <v>349</v>
      </c>
    </row>
    <row r="6" spans="1:3" ht="24">
      <c r="A6" s="94" t="s">
        <v>339</v>
      </c>
      <c r="B6" s="94" t="s">
        <v>338</v>
      </c>
      <c r="C6" s="95" t="s">
        <v>355</v>
      </c>
    </row>
    <row r="7" spans="1:3" ht="46.5">
      <c r="A7" s="94" t="s">
        <v>340</v>
      </c>
      <c r="B7" s="94" t="s">
        <v>336</v>
      </c>
      <c r="C7" s="95" t="s">
        <v>350</v>
      </c>
    </row>
    <row r="8" spans="1:3" ht="46.5">
      <c r="A8" s="94" t="s">
        <v>346</v>
      </c>
      <c r="B8" s="94" t="s">
        <v>336</v>
      </c>
      <c r="C8" s="95" t="s">
        <v>351</v>
      </c>
    </row>
    <row r="9" spans="1:3" ht="46.5">
      <c r="A9" s="94" t="s">
        <v>341</v>
      </c>
      <c r="B9" s="94" t="s">
        <v>338</v>
      </c>
      <c r="C9" s="95" t="s">
        <v>352</v>
      </c>
    </row>
    <row r="10" spans="1:3" ht="114">
      <c r="A10" s="94" t="s">
        <v>342</v>
      </c>
      <c r="B10" s="94" t="s">
        <v>343</v>
      </c>
      <c r="C10" s="95" t="s">
        <v>353</v>
      </c>
    </row>
    <row r="11" spans="1:3" ht="159">
      <c r="A11" s="94" t="s">
        <v>344</v>
      </c>
      <c r="B11" s="94" t="s">
        <v>338</v>
      </c>
      <c r="C11" s="95" t="s">
        <v>354</v>
      </c>
    </row>
  </sheetData>
  <mergeCells count="2">
    <mergeCell ref="A3:A4"/>
    <mergeCell ref="B3:B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B78FE-2F72-4C10-8C37-1A12EAF7820B}">
  <sheetPr>
    <pageSetUpPr fitToPage="1"/>
  </sheetPr>
  <dimension ref="A1:Q41"/>
  <sheetViews>
    <sheetView tabSelected="1" zoomScale="90" zoomScaleNormal="90" workbookViewId="0">
      <selection activeCell="E22" sqref="E22"/>
    </sheetView>
  </sheetViews>
  <sheetFormatPr defaultRowHeight="15"/>
  <cols>
    <col min="1" max="1" width="5.85546875" customWidth="1"/>
    <col min="2" max="2" width="9.140625" customWidth="1"/>
    <col min="3" max="3" width="12.7109375" customWidth="1"/>
    <col min="4" max="4" width="22" customWidth="1"/>
    <col min="5" max="5" width="22.42578125" customWidth="1"/>
    <col min="6" max="6" width="5.42578125" customWidth="1"/>
    <col min="7" max="7" width="9.140625" customWidth="1"/>
    <col min="8" max="8" width="4.28515625" customWidth="1"/>
    <col min="9" max="9" width="11.28515625" customWidth="1"/>
    <col min="10" max="11" width="8.5703125" customWidth="1"/>
    <col min="12" max="12" width="18.140625" customWidth="1"/>
    <col min="13" max="13" width="20.5703125" bestFit="1" customWidth="1"/>
    <col min="14" max="14" width="8.5703125" customWidth="1"/>
    <col min="16" max="16" width="8.7109375" customWidth="1"/>
    <col min="17" max="17" width="9.140625" customWidth="1"/>
  </cols>
  <sheetData>
    <row r="1" spans="1:16" ht="16.5" thickBot="1">
      <c r="A1" s="24" t="s">
        <v>173</v>
      </c>
      <c r="B1" s="25" t="s">
        <v>112</v>
      </c>
      <c r="C1" s="44" t="s">
        <v>38</v>
      </c>
      <c r="D1" s="45" t="s">
        <v>158</v>
      </c>
      <c r="E1" s="44" t="s">
        <v>129</v>
      </c>
      <c r="F1" s="44" t="s">
        <v>184</v>
      </c>
      <c r="G1" s="44" t="s">
        <v>39</v>
      </c>
      <c r="H1" s="44" t="s">
        <v>113</v>
      </c>
      <c r="I1" s="44" t="s">
        <v>112</v>
      </c>
      <c r="J1" s="44" t="s">
        <v>158</v>
      </c>
      <c r="K1" s="44"/>
      <c r="L1" s="44" t="s">
        <v>129</v>
      </c>
      <c r="M1" s="44" t="s">
        <v>37</v>
      </c>
      <c r="N1" s="25" t="s">
        <v>184</v>
      </c>
      <c r="O1" s="25" t="s">
        <v>39</v>
      </c>
      <c r="P1" s="26" t="s">
        <v>118</v>
      </c>
    </row>
    <row r="2" spans="1:16">
      <c r="A2" s="30" t="s">
        <v>174</v>
      </c>
      <c r="B2" s="31" t="s">
        <v>78</v>
      </c>
      <c r="C2" s="46" t="s">
        <v>6</v>
      </c>
      <c r="D2" s="12"/>
      <c r="E2" s="12" t="s">
        <v>130</v>
      </c>
      <c r="F2" s="12">
        <v>22</v>
      </c>
      <c r="G2" s="38" t="s">
        <v>0</v>
      </c>
      <c r="H2" s="57" t="s">
        <v>66</v>
      </c>
      <c r="I2" s="12" t="s">
        <v>96</v>
      </c>
      <c r="J2" s="12"/>
      <c r="K2" s="12"/>
      <c r="L2" s="12" t="s">
        <v>133</v>
      </c>
      <c r="M2" s="5" t="s">
        <v>3</v>
      </c>
      <c r="N2" s="10">
        <v>17</v>
      </c>
      <c r="O2" s="10" t="s">
        <v>0</v>
      </c>
      <c r="P2" s="7" t="s">
        <v>126</v>
      </c>
    </row>
    <row r="3" spans="1:16">
      <c r="A3" s="32"/>
      <c r="B3" s="33" t="s">
        <v>79</v>
      </c>
      <c r="C3" s="47" t="s">
        <v>7</v>
      </c>
      <c r="D3" s="10"/>
      <c r="E3" s="10"/>
      <c r="F3" s="10">
        <v>2</v>
      </c>
      <c r="G3" s="19" t="s">
        <v>0</v>
      </c>
      <c r="H3" s="58" t="s">
        <v>67</v>
      </c>
      <c r="I3" s="10" t="s">
        <v>97</v>
      </c>
      <c r="J3" s="10"/>
      <c r="K3" s="10"/>
      <c r="L3" s="10" t="s">
        <v>134</v>
      </c>
      <c r="M3" s="7" t="s">
        <v>4</v>
      </c>
      <c r="N3" s="10">
        <v>3</v>
      </c>
      <c r="O3" s="10" t="s">
        <v>0</v>
      </c>
      <c r="P3" s="7" t="s">
        <v>127</v>
      </c>
    </row>
    <row r="4" spans="1:16">
      <c r="A4" s="27" t="s">
        <v>175</v>
      </c>
      <c r="B4" s="15" t="s">
        <v>80</v>
      </c>
      <c r="C4" s="48" t="s">
        <v>8</v>
      </c>
      <c r="D4" s="10"/>
      <c r="E4" s="10" t="s">
        <v>18</v>
      </c>
      <c r="F4" s="10">
        <v>24</v>
      </c>
      <c r="G4" s="19" t="s">
        <v>0</v>
      </c>
      <c r="H4" s="59" t="s">
        <v>183</v>
      </c>
      <c r="I4" s="10" t="s">
        <v>98</v>
      </c>
      <c r="J4" s="10"/>
      <c r="K4" s="10"/>
      <c r="L4" s="10" t="s">
        <v>135</v>
      </c>
      <c r="M4" s="7" t="s">
        <v>5</v>
      </c>
      <c r="N4" s="10">
        <v>41</v>
      </c>
      <c r="O4" s="10" t="s">
        <v>1</v>
      </c>
      <c r="P4" s="7"/>
    </row>
    <row r="5" spans="1:16">
      <c r="A5" s="28"/>
      <c r="B5" s="20" t="s">
        <v>81</v>
      </c>
      <c r="C5" s="40" t="s">
        <v>9</v>
      </c>
      <c r="D5" s="10"/>
      <c r="E5" s="10"/>
      <c r="F5" s="10">
        <v>2</v>
      </c>
      <c r="G5" s="19" t="s">
        <v>0</v>
      </c>
      <c r="H5" s="58" t="s">
        <v>63</v>
      </c>
      <c r="I5" s="10"/>
      <c r="J5" s="10"/>
      <c r="K5" s="10"/>
      <c r="L5" s="10"/>
      <c r="M5" s="7"/>
      <c r="N5" s="10"/>
      <c r="O5" s="10"/>
      <c r="P5" s="7"/>
    </row>
    <row r="6" spans="1:16">
      <c r="A6" s="34" t="s">
        <v>176</v>
      </c>
      <c r="B6" s="35">
        <v>885</v>
      </c>
      <c r="C6" s="49" t="s">
        <v>10</v>
      </c>
      <c r="D6" s="10"/>
      <c r="E6" s="10"/>
      <c r="F6" s="10" t="s">
        <v>2</v>
      </c>
      <c r="G6" s="19" t="s">
        <v>0</v>
      </c>
      <c r="H6" s="58" t="s">
        <v>64</v>
      </c>
      <c r="I6" s="10"/>
      <c r="J6" s="10"/>
      <c r="K6" s="10"/>
      <c r="L6" s="10"/>
      <c r="M6" s="7"/>
      <c r="N6" s="10"/>
      <c r="O6" s="10"/>
      <c r="P6" s="7"/>
    </row>
    <row r="7" spans="1:16">
      <c r="A7" s="6"/>
      <c r="B7" s="15" t="s">
        <v>82</v>
      </c>
      <c r="C7" s="39" t="s">
        <v>12</v>
      </c>
      <c r="D7" s="10"/>
      <c r="E7" s="10"/>
      <c r="F7" s="10">
        <v>3</v>
      </c>
      <c r="G7" s="10" t="s">
        <v>0</v>
      </c>
      <c r="H7" s="58" t="s">
        <v>65</v>
      </c>
      <c r="I7" s="10"/>
      <c r="J7" s="10"/>
      <c r="K7" s="10"/>
      <c r="L7" s="10"/>
      <c r="M7" s="7"/>
      <c r="N7" s="10"/>
      <c r="O7" s="10"/>
      <c r="P7" s="7"/>
    </row>
    <row r="8" spans="1:16" ht="15.75" thickBot="1">
      <c r="A8" s="6" t="s">
        <v>177</v>
      </c>
      <c r="B8" s="18" t="s">
        <v>83</v>
      </c>
      <c r="C8" s="50" t="s">
        <v>11</v>
      </c>
      <c r="D8" s="13"/>
      <c r="E8" s="13"/>
      <c r="F8" s="13">
        <v>12</v>
      </c>
      <c r="G8" s="43" t="s">
        <v>0</v>
      </c>
      <c r="H8" s="60"/>
      <c r="I8" s="13"/>
      <c r="J8" s="13"/>
      <c r="K8" s="13"/>
      <c r="L8" s="13"/>
      <c r="M8" s="9"/>
      <c r="N8" s="10"/>
      <c r="O8" s="10"/>
      <c r="P8" s="7"/>
    </row>
    <row r="9" spans="1:16">
      <c r="A9" s="6"/>
      <c r="B9" s="18" t="s">
        <v>84</v>
      </c>
      <c r="C9" s="64" t="s">
        <v>17</v>
      </c>
      <c r="D9" s="12"/>
      <c r="E9" s="12" t="s">
        <v>131</v>
      </c>
      <c r="F9" s="12">
        <v>22</v>
      </c>
      <c r="G9" s="38" t="s">
        <v>0</v>
      </c>
      <c r="H9" s="62" t="s">
        <v>68</v>
      </c>
      <c r="I9" s="12" t="s">
        <v>372</v>
      </c>
      <c r="J9" s="12"/>
      <c r="K9" s="12"/>
      <c r="L9" s="12" t="s">
        <v>136</v>
      </c>
      <c r="M9" s="11" t="s">
        <v>13</v>
      </c>
      <c r="N9" s="10">
        <v>25</v>
      </c>
      <c r="O9" s="10" t="s">
        <v>1</v>
      </c>
      <c r="P9" s="7" t="s">
        <v>141</v>
      </c>
    </row>
    <row r="10" spans="1:16">
      <c r="A10" s="6"/>
      <c r="B10" s="18" t="s">
        <v>85</v>
      </c>
      <c r="C10" s="39" t="s">
        <v>15</v>
      </c>
      <c r="D10" s="10"/>
      <c r="E10" s="10" t="s">
        <v>187</v>
      </c>
      <c r="F10" s="10">
        <v>2</v>
      </c>
      <c r="G10" s="19" t="s">
        <v>0</v>
      </c>
      <c r="H10" s="62" t="s">
        <v>69</v>
      </c>
      <c r="I10" s="10" t="s">
        <v>99</v>
      </c>
      <c r="J10" s="10" t="s">
        <v>166</v>
      </c>
      <c r="K10" s="10"/>
      <c r="L10" s="10" t="s">
        <v>148</v>
      </c>
      <c r="M10" s="7" t="s">
        <v>14</v>
      </c>
      <c r="N10" s="10">
        <v>8</v>
      </c>
      <c r="O10" s="10" t="s">
        <v>0</v>
      </c>
      <c r="P10" s="7"/>
    </row>
    <row r="11" spans="1:16">
      <c r="A11" s="28"/>
      <c r="B11" s="20" t="s">
        <v>86</v>
      </c>
      <c r="C11" s="40" t="s">
        <v>14</v>
      </c>
      <c r="D11" s="10"/>
      <c r="E11" s="10" t="s">
        <v>188</v>
      </c>
      <c r="F11" s="10">
        <v>12</v>
      </c>
      <c r="G11" s="19" t="s">
        <v>0</v>
      </c>
      <c r="H11" s="62"/>
      <c r="I11" s="10">
        <v>841</v>
      </c>
      <c r="J11" s="10"/>
      <c r="K11" s="10"/>
      <c r="L11" s="10"/>
      <c r="M11" s="7" t="s">
        <v>15</v>
      </c>
      <c r="N11" s="10">
        <v>1</v>
      </c>
      <c r="O11" s="10" t="s">
        <v>0</v>
      </c>
      <c r="P11" s="7" t="s">
        <v>142</v>
      </c>
    </row>
    <row r="12" spans="1:16">
      <c r="A12" s="30" t="s">
        <v>178</v>
      </c>
      <c r="B12" s="31" t="s">
        <v>87</v>
      </c>
      <c r="C12" s="41" t="s">
        <v>18</v>
      </c>
      <c r="D12" s="10"/>
      <c r="E12" s="65" t="s">
        <v>132</v>
      </c>
      <c r="F12" s="10">
        <v>28</v>
      </c>
      <c r="G12" s="19" t="s">
        <v>0</v>
      </c>
      <c r="H12" s="62"/>
      <c r="I12" s="10" t="s">
        <v>100</v>
      </c>
      <c r="J12" s="10"/>
      <c r="K12" s="10"/>
      <c r="L12" s="10"/>
      <c r="M12" s="7" t="s">
        <v>142</v>
      </c>
      <c r="N12" s="10">
        <v>6</v>
      </c>
      <c r="O12" s="10" t="s">
        <v>0</v>
      </c>
      <c r="P12" s="7" t="s">
        <v>143</v>
      </c>
    </row>
    <row r="13" spans="1:16" ht="15.75" thickBot="1">
      <c r="A13" s="36"/>
      <c r="B13" s="33" t="s">
        <v>88</v>
      </c>
      <c r="C13" s="42" t="s">
        <v>19</v>
      </c>
      <c r="D13" s="13"/>
      <c r="E13" s="65" t="s">
        <v>132</v>
      </c>
      <c r="F13" s="13">
        <v>17</v>
      </c>
      <c r="G13" s="43" t="s">
        <v>0</v>
      </c>
      <c r="H13" s="63"/>
      <c r="I13" s="13" t="s">
        <v>101</v>
      </c>
      <c r="J13" s="13" t="s">
        <v>164</v>
      </c>
      <c r="K13" s="13"/>
      <c r="L13" s="13" t="s">
        <v>149</v>
      </c>
      <c r="M13" s="9" t="s">
        <v>16</v>
      </c>
      <c r="N13" s="10">
        <v>40</v>
      </c>
      <c r="O13" s="10" t="s">
        <v>1</v>
      </c>
      <c r="P13" s="7" t="s">
        <v>144</v>
      </c>
    </row>
    <row r="14" spans="1:16">
      <c r="A14" s="36"/>
      <c r="B14" s="31" t="s">
        <v>89</v>
      </c>
      <c r="C14" s="46" t="s">
        <v>16</v>
      </c>
      <c r="D14" s="12"/>
      <c r="E14" s="12" t="s">
        <v>132</v>
      </c>
      <c r="F14" s="12">
        <v>16</v>
      </c>
      <c r="G14" s="38" t="s">
        <v>0</v>
      </c>
      <c r="H14" s="57" t="s">
        <v>66</v>
      </c>
      <c r="I14" s="12" t="s">
        <v>102</v>
      </c>
      <c r="J14" s="12"/>
      <c r="K14" s="12"/>
      <c r="L14" s="12"/>
      <c r="M14" s="5" t="s">
        <v>20</v>
      </c>
      <c r="N14" s="10">
        <v>29</v>
      </c>
      <c r="O14" s="10" t="s">
        <v>1</v>
      </c>
      <c r="P14" s="7" t="s">
        <v>145</v>
      </c>
    </row>
    <row r="15" spans="1:16">
      <c r="A15" s="36"/>
      <c r="B15" s="37" t="s">
        <v>90</v>
      </c>
      <c r="C15" s="51" t="s">
        <v>29</v>
      </c>
      <c r="D15" s="14" t="s">
        <v>167</v>
      </c>
      <c r="E15" s="10" t="s">
        <v>189</v>
      </c>
      <c r="F15" s="10">
        <v>41</v>
      </c>
      <c r="G15" s="19" t="s">
        <v>0</v>
      </c>
      <c r="H15" s="58" t="s">
        <v>67</v>
      </c>
      <c r="I15" s="10" t="s">
        <v>103</v>
      </c>
      <c r="J15" s="10" t="s">
        <v>377</v>
      </c>
      <c r="K15" s="10"/>
      <c r="L15" s="10" t="s">
        <v>150</v>
      </c>
      <c r="M15" s="7" t="s">
        <v>77</v>
      </c>
      <c r="N15" s="10">
        <v>52</v>
      </c>
      <c r="O15" s="10" t="s">
        <v>1</v>
      </c>
      <c r="P15" s="7" t="s">
        <v>146</v>
      </c>
    </row>
    <row r="16" spans="1:16">
      <c r="A16" s="32"/>
      <c r="B16" s="33" t="s">
        <v>91</v>
      </c>
      <c r="C16" s="47" t="s">
        <v>30</v>
      </c>
      <c r="D16" s="10"/>
      <c r="E16" s="10"/>
      <c r="F16" s="10">
        <v>0.5</v>
      </c>
      <c r="G16" s="19" t="s">
        <v>0</v>
      </c>
      <c r="H16" s="58" t="s">
        <v>63</v>
      </c>
      <c r="I16" s="10"/>
      <c r="J16" s="10"/>
      <c r="K16" s="10"/>
      <c r="L16" s="10"/>
      <c r="M16" s="7"/>
      <c r="N16" s="10"/>
      <c r="O16" s="10"/>
      <c r="P16" s="7"/>
    </row>
    <row r="17" spans="1:17">
      <c r="A17" s="29" t="s">
        <v>179</v>
      </c>
      <c r="B17" s="23">
        <v>752</v>
      </c>
      <c r="C17" s="52" t="s">
        <v>31</v>
      </c>
      <c r="D17" s="10"/>
      <c r="E17" s="10"/>
      <c r="F17" s="10" t="s">
        <v>32</v>
      </c>
      <c r="G17" s="19" t="s">
        <v>0</v>
      </c>
      <c r="H17" s="58" t="s">
        <v>64</v>
      </c>
      <c r="I17" s="10"/>
      <c r="J17" s="10"/>
      <c r="K17" s="10"/>
      <c r="L17" s="10"/>
      <c r="M17" s="7"/>
      <c r="N17" s="10"/>
      <c r="O17" s="10"/>
      <c r="P17" s="7"/>
    </row>
    <row r="18" spans="1:17">
      <c r="A18" s="30" t="s">
        <v>180</v>
      </c>
      <c r="B18" s="31" t="s">
        <v>92</v>
      </c>
      <c r="C18" s="41" t="s">
        <v>33</v>
      </c>
      <c r="D18" s="10"/>
      <c r="E18" s="10"/>
      <c r="F18" s="10">
        <v>10</v>
      </c>
      <c r="G18" s="19" t="s">
        <v>0</v>
      </c>
      <c r="H18" s="58" t="s">
        <v>65</v>
      </c>
      <c r="I18" s="10" t="s">
        <v>104</v>
      </c>
      <c r="J18" s="14" t="s">
        <v>165</v>
      </c>
      <c r="K18" s="10"/>
      <c r="L18" s="10" t="s">
        <v>137</v>
      </c>
      <c r="M18" s="7" t="s">
        <v>21</v>
      </c>
      <c r="N18" s="10">
        <v>16</v>
      </c>
      <c r="O18" s="10" t="s">
        <v>1</v>
      </c>
      <c r="P18" s="7" t="s">
        <v>147</v>
      </c>
    </row>
    <row r="19" spans="1:17">
      <c r="A19" s="32"/>
      <c r="B19" s="33" t="s">
        <v>93</v>
      </c>
      <c r="C19" s="47" t="s">
        <v>34</v>
      </c>
      <c r="D19" s="10"/>
      <c r="E19" s="10"/>
      <c r="F19" s="10">
        <v>2</v>
      </c>
      <c r="G19" s="19" t="s">
        <v>0</v>
      </c>
      <c r="H19" s="58"/>
      <c r="I19" s="10"/>
      <c r="J19" s="10"/>
      <c r="K19" s="10"/>
      <c r="L19" s="10"/>
      <c r="M19" s="7"/>
      <c r="N19" s="10"/>
      <c r="O19" s="10"/>
      <c r="P19" s="7"/>
    </row>
    <row r="20" spans="1:17">
      <c r="A20" s="29" t="s">
        <v>181</v>
      </c>
      <c r="B20" s="23" t="s">
        <v>94</v>
      </c>
      <c r="C20" s="52" t="s">
        <v>35</v>
      </c>
      <c r="D20" s="10"/>
      <c r="E20" s="10" t="s">
        <v>153</v>
      </c>
      <c r="F20" s="10">
        <v>20</v>
      </c>
      <c r="G20" s="19" t="s">
        <v>0</v>
      </c>
      <c r="H20" s="58"/>
      <c r="I20" s="10"/>
      <c r="J20" s="10"/>
      <c r="K20" s="10"/>
      <c r="L20" s="10"/>
      <c r="M20" s="7"/>
      <c r="N20" s="10"/>
      <c r="O20" s="10"/>
      <c r="P20" s="7"/>
    </row>
    <row r="21" spans="1:17" ht="15.75" thickBot="1">
      <c r="A21" s="34" t="s">
        <v>182</v>
      </c>
      <c r="B21" s="35" t="s">
        <v>95</v>
      </c>
      <c r="C21" s="53" t="s">
        <v>36</v>
      </c>
      <c r="D21" s="13"/>
      <c r="E21" s="13"/>
      <c r="F21" s="13">
        <v>9</v>
      </c>
      <c r="G21" s="43" t="s">
        <v>0</v>
      </c>
      <c r="H21" s="61"/>
      <c r="I21" s="13" t="s">
        <v>105</v>
      </c>
      <c r="J21" s="13"/>
      <c r="K21" s="54" t="s">
        <v>70</v>
      </c>
      <c r="L21" s="55"/>
      <c r="M21" s="56" t="s">
        <v>22</v>
      </c>
      <c r="N21" s="10">
        <v>16</v>
      </c>
      <c r="O21" s="10" t="s">
        <v>0</v>
      </c>
      <c r="P21" s="7"/>
    </row>
    <row r="22" spans="1:17">
      <c r="A22" s="6"/>
      <c r="B22" s="10"/>
      <c r="C22" s="10"/>
      <c r="D22" s="10" t="s">
        <v>163</v>
      </c>
      <c r="E22" s="10"/>
      <c r="F22" s="10"/>
      <c r="G22" s="10"/>
      <c r="H22" s="10"/>
      <c r="I22" s="10" t="s">
        <v>106</v>
      </c>
      <c r="J22" s="10"/>
      <c r="K22" s="18" t="s">
        <v>71</v>
      </c>
      <c r="L22" s="10"/>
      <c r="M22" s="19" t="s">
        <v>23</v>
      </c>
      <c r="N22" s="10">
        <v>29</v>
      </c>
      <c r="O22" s="10" t="s">
        <v>1</v>
      </c>
      <c r="P22" s="7" t="s">
        <v>154</v>
      </c>
    </row>
    <row r="23" spans="1:17">
      <c r="A23" s="6"/>
      <c r="B23" s="10"/>
      <c r="C23" s="10"/>
      <c r="D23" s="10"/>
      <c r="E23" s="10"/>
      <c r="F23" s="10"/>
      <c r="G23" s="10"/>
      <c r="H23" s="10"/>
      <c r="I23" s="10" t="s">
        <v>107</v>
      </c>
      <c r="J23" s="10" t="s">
        <v>376</v>
      </c>
      <c r="K23" s="18" t="s">
        <v>72</v>
      </c>
      <c r="L23" s="10" t="s">
        <v>151</v>
      </c>
      <c r="M23" s="19" t="s">
        <v>24</v>
      </c>
      <c r="N23" s="10">
        <v>55</v>
      </c>
      <c r="O23" s="10" t="s">
        <v>0</v>
      </c>
      <c r="P23" s="7" t="s">
        <v>155</v>
      </c>
    </row>
    <row r="24" spans="1:17">
      <c r="A24" s="6"/>
      <c r="B24" s="10"/>
      <c r="C24" s="10"/>
      <c r="D24" s="10"/>
      <c r="E24" s="10"/>
      <c r="F24" s="10"/>
      <c r="G24" s="10"/>
      <c r="H24" s="10"/>
      <c r="I24" s="10" t="s">
        <v>108</v>
      </c>
      <c r="J24" s="10"/>
      <c r="K24" s="20" t="s">
        <v>73</v>
      </c>
      <c r="L24" s="21"/>
      <c r="M24" s="22" t="s">
        <v>25</v>
      </c>
      <c r="N24" s="10">
        <v>2</v>
      </c>
      <c r="O24" s="10" t="s">
        <v>0</v>
      </c>
      <c r="P24" s="7" t="s">
        <v>156</v>
      </c>
    </row>
    <row r="25" spans="1:17">
      <c r="A25" s="6"/>
      <c r="B25" s="10"/>
      <c r="C25" s="10"/>
      <c r="D25" s="10"/>
      <c r="E25" s="10"/>
      <c r="F25" s="10"/>
      <c r="G25" s="10"/>
      <c r="H25" s="10"/>
      <c r="I25" s="10" t="s">
        <v>109</v>
      </c>
      <c r="J25" s="10" t="s">
        <v>168</v>
      </c>
      <c r="K25" s="15" t="s">
        <v>74</v>
      </c>
      <c r="L25" s="16" t="s">
        <v>138</v>
      </c>
      <c r="M25" s="17" t="s">
        <v>26</v>
      </c>
      <c r="N25" s="10">
        <v>31</v>
      </c>
      <c r="O25" s="10" t="s">
        <v>1</v>
      </c>
      <c r="P25" s="7" t="s">
        <v>157</v>
      </c>
      <c r="Q25" t="s">
        <v>115</v>
      </c>
    </row>
    <row r="26" spans="1:17">
      <c r="A26" s="6"/>
      <c r="B26" s="10"/>
      <c r="C26" s="10"/>
      <c r="D26" s="10"/>
      <c r="E26" s="10"/>
      <c r="F26" s="10"/>
      <c r="G26" s="10"/>
      <c r="H26" s="10"/>
      <c r="I26" s="10"/>
      <c r="J26" s="14" t="s">
        <v>169</v>
      </c>
      <c r="K26" s="18" t="s">
        <v>75</v>
      </c>
      <c r="L26" s="108" t="s">
        <v>139</v>
      </c>
      <c r="M26" s="19"/>
      <c r="N26" s="10"/>
      <c r="O26" s="10"/>
      <c r="P26" s="7"/>
    </row>
    <row r="27" spans="1:17">
      <c r="A27" s="6"/>
      <c r="B27" s="10"/>
      <c r="C27" s="10"/>
      <c r="D27" s="10"/>
      <c r="E27" s="10"/>
      <c r="F27" s="10"/>
      <c r="G27" s="10"/>
      <c r="H27" s="10"/>
      <c r="I27" s="10">
        <v>609</v>
      </c>
      <c r="J27" s="10"/>
      <c r="K27" s="18" t="s">
        <v>76</v>
      </c>
      <c r="L27" s="10"/>
      <c r="M27" s="19" t="s">
        <v>19</v>
      </c>
      <c r="N27" s="10" t="s">
        <v>27</v>
      </c>
      <c r="O27" s="10" t="s">
        <v>0</v>
      </c>
      <c r="P27" s="7" t="s">
        <v>119</v>
      </c>
      <c r="Q27" t="s">
        <v>117</v>
      </c>
    </row>
    <row r="28" spans="1:17">
      <c r="A28" s="6"/>
      <c r="B28" s="10"/>
      <c r="C28" s="10"/>
      <c r="D28" s="10"/>
      <c r="E28" s="10"/>
      <c r="F28" s="10"/>
      <c r="G28" s="10"/>
      <c r="H28" s="10"/>
      <c r="I28" s="10" t="s">
        <v>110</v>
      </c>
      <c r="J28" s="10"/>
      <c r="K28" s="18" t="s">
        <v>72</v>
      </c>
      <c r="L28" s="10" t="s">
        <v>152</v>
      </c>
      <c r="M28" s="19" t="s">
        <v>116</v>
      </c>
      <c r="N28" s="10">
        <v>11</v>
      </c>
      <c r="O28" s="10" t="s">
        <v>0</v>
      </c>
      <c r="P28" s="7" t="s">
        <v>120</v>
      </c>
      <c r="Q28" t="s">
        <v>122</v>
      </c>
    </row>
    <row r="29" spans="1:17">
      <c r="A29" s="6"/>
      <c r="B29" s="10"/>
      <c r="C29" s="10"/>
      <c r="D29" s="10"/>
      <c r="E29" s="10"/>
      <c r="F29" s="10"/>
      <c r="G29" s="10"/>
      <c r="H29" s="10"/>
      <c r="I29" s="10">
        <v>597</v>
      </c>
      <c r="J29" s="10"/>
      <c r="K29" s="18" t="s">
        <v>73</v>
      </c>
      <c r="L29" s="10" t="s">
        <v>140</v>
      </c>
      <c r="M29" s="19" t="s">
        <v>28</v>
      </c>
      <c r="N29" s="10" t="s">
        <v>27</v>
      </c>
      <c r="O29" s="10" t="s">
        <v>0</v>
      </c>
      <c r="P29" s="7" t="s">
        <v>121</v>
      </c>
      <c r="Q29" t="s">
        <v>123</v>
      </c>
    </row>
    <row r="30" spans="1:17">
      <c r="A30" s="6"/>
      <c r="B30" s="10"/>
      <c r="C30" s="10"/>
      <c r="D30" s="10"/>
      <c r="E30" s="10"/>
      <c r="F30" s="10"/>
      <c r="G30" s="10"/>
      <c r="H30" s="10"/>
      <c r="I30" s="10" t="s">
        <v>111</v>
      </c>
      <c r="J30" s="10" t="s">
        <v>160</v>
      </c>
      <c r="K30" s="20" t="s">
        <v>65</v>
      </c>
      <c r="L30" s="21"/>
      <c r="M30" s="22" t="s">
        <v>128</v>
      </c>
      <c r="N30" s="10">
        <v>11</v>
      </c>
      <c r="O30" s="10" t="s">
        <v>0</v>
      </c>
      <c r="P30" s="7" t="s">
        <v>119</v>
      </c>
      <c r="Q30" t="s">
        <v>124</v>
      </c>
    </row>
    <row r="31" spans="1:17" ht="15.75" thickBot="1">
      <c r="A31" s="8"/>
      <c r="B31" s="13"/>
      <c r="C31" s="13"/>
      <c r="D31" s="13"/>
      <c r="E31" s="13"/>
      <c r="F31" s="13"/>
      <c r="G31" s="13"/>
      <c r="H31" s="13"/>
      <c r="I31" s="13"/>
      <c r="J31" s="13" t="s">
        <v>161</v>
      </c>
      <c r="K31" s="13"/>
      <c r="L31" s="13"/>
      <c r="M31" s="13"/>
      <c r="N31" s="13"/>
      <c r="O31" s="13"/>
      <c r="P31" s="9"/>
      <c r="Q31" t="s">
        <v>125</v>
      </c>
    </row>
    <row r="32" spans="1:17">
      <c r="B32" t="s">
        <v>185</v>
      </c>
      <c r="C32" s="1">
        <f>COUNTA(C2:C31)</f>
        <v>20</v>
      </c>
      <c r="F32" s="2">
        <f>SUM(F2:F31)</f>
        <v>244.5</v>
      </c>
      <c r="H32" t="s">
        <v>186</v>
      </c>
      <c r="I32">
        <v>560</v>
      </c>
      <c r="J32" t="s">
        <v>159</v>
      </c>
      <c r="M32" s="1">
        <f>COUNTA(M2:M31)</f>
        <v>20</v>
      </c>
      <c r="N32" s="2">
        <f>SUM(N2:N31)</f>
        <v>393</v>
      </c>
    </row>
    <row r="33" spans="2:15">
      <c r="E33">
        <f>F32/C32</f>
        <v>12.225</v>
      </c>
      <c r="I33">
        <v>536</v>
      </c>
      <c r="J33" t="s">
        <v>162</v>
      </c>
      <c r="M33">
        <v>8</v>
      </c>
      <c r="N33">
        <v>263</v>
      </c>
      <c r="O33">
        <f>N33/M33</f>
        <v>32.875</v>
      </c>
    </row>
    <row r="34" spans="2:15">
      <c r="I34">
        <v>520</v>
      </c>
      <c r="J34" t="s">
        <v>170</v>
      </c>
      <c r="M34">
        <v>12</v>
      </c>
      <c r="N34">
        <v>130</v>
      </c>
      <c r="O34">
        <f>N34/M34</f>
        <v>10.833333333333334</v>
      </c>
    </row>
    <row r="35" spans="2:15">
      <c r="I35">
        <v>475</v>
      </c>
      <c r="J35" t="s">
        <v>171</v>
      </c>
    </row>
    <row r="36" spans="2:15">
      <c r="I36">
        <v>425</v>
      </c>
      <c r="J36" t="s">
        <v>172</v>
      </c>
      <c r="M36">
        <v>32</v>
      </c>
      <c r="N36">
        <f>F32+N34</f>
        <v>374.5</v>
      </c>
      <c r="O36">
        <f>N36/M36</f>
        <v>11.703125</v>
      </c>
    </row>
    <row r="41" spans="2:15">
      <c r="B41" t="s">
        <v>114</v>
      </c>
    </row>
  </sheetData>
  <autoFilter ref="C1:Q36" xr:uid="{C5D1FC01-D7BF-4047-980C-179965BB13FF}"/>
  <pageMargins left="0.7" right="0.7" top="0.75" bottom="0.75" header="0.3" footer="0.3"/>
  <pageSetup scale="6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D021B-8BA6-4C94-A0DD-8A87159E0F23}">
  <dimension ref="A1:B47"/>
  <sheetViews>
    <sheetView topLeftCell="A22" zoomScaleNormal="100" workbookViewId="0">
      <selection activeCell="A38" sqref="A38"/>
    </sheetView>
  </sheetViews>
  <sheetFormatPr defaultRowHeight="23.25"/>
  <cols>
    <col min="1" max="1" width="83.7109375" style="88" customWidth="1"/>
    <col min="2" max="2" width="72" style="88" customWidth="1"/>
  </cols>
  <sheetData>
    <row r="1" spans="1:2" ht="23.25" customHeight="1">
      <c r="A1" s="115" t="s">
        <v>333</v>
      </c>
      <c r="B1" s="115"/>
    </row>
    <row r="2" spans="1:2" ht="23.25" customHeight="1">
      <c r="A2" s="115"/>
      <c r="B2" s="115"/>
    </row>
    <row r="3" spans="1:2" ht="24" customHeight="1" thickBot="1">
      <c r="A3" s="116"/>
      <c r="B3" s="116"/>
    </row>
    <row r="4" spans="1:2" ht="24.75" thickBot="1">
      <c r="A4" s="96" t="s">
        <v>285</v>
      </c>
      <c r="B4" s="97" t="s">
        <v>286</v>
      </c>
    </row>
    <row r="5" spans="1:2">
      <c r="A5" s="98" t="s">
        <v>296</v>
      </c>
      <c r="B5" s="99" t="s">
        <v>297</v>
      </c>
    </row>
    <row r="6" spans="1:2" ht="24" thickBot="1">
      <c r="A6" s="100" t="s">
        <v>298</v>
      </c>
      <c r="B6" s="101" t="s">
        <v>287</v>
      </c>
    </row>
    <row r="7" spans="1:2" ht="47.25" thickBot="1">
      <c r="A7" s="100" t="s">
        <v>288</v>
      </c>
      <c r="B7" s="101" t="s">
        <v>289</v>
      </c>
    </row>
    <row r="8" spans="1:2" ht="93.75" thickBot="1">
      <c r="A8" s="100" t="s">
        <v>290</v>
      </c>
      <c r="B8" s="101" t="s">
        <v>291</v>
      </c>
    </row>
    <row r="9" spans="1:2" ht="47.25" thickBot="1">
      <c r="A9" s="100" t="s">
        <v>292</v>
      </c>
      <c r="B9" s="101" t="s">
        <v>293</v>
      </c>
    </row>
    <row r="10" spans="1:2" ht="47.25" thickBot="1">
      <c r="A10" s="100" t="s">
        <v>294</v>
      </c>
      <c r="B10" s="102"/>
    </row>
    <row r="11" spans="1:2" ht="24" thickBot="1">
      <c r="A11" s="100" t="s">
        <v>299</v>
      </c>
      <c r="B11" s="101" t="s">
        <v>295</v>
      </c>
    </row>
    <row r="12" spans="1:2" ht="117" thickBot="1">
      <c r="A12" s="100" t="s">
        <v>347</v>
      </c>
      <c r="B12" s="101" t="s">
        <v>348</v>
      </c>
    </row>
    <row r="13" spans="1:2" ht="23.25" customHeight="1" thickBot="1">
      <c r="A13" s="103" t="s">
        <v>285</v>
      </c>
      <c r="B13" s="104" t="s">
        <v>286</v>
      </c>
    </row>
    <row r="14" spans="1:2" ht="47.25" thickBot="1">
      <c r="A14" s="100" t="s">
        <v>300</v>
      </c>
      <c r="B14" s="101" t="s">
        <v>311</v>
      </c>
    </row>
    <row r="15" spans="1:2" ht="24" thickBot="1">
      <c r="A15" s="100" t="s">
        <v>301</v>
      </c>
      <c r="B15" s="101" t="s">
        <v>312</v>
      </c>
    </row>
    <row r="16" spans="1:2" ht="24" thickBot="1">
      <c r="A16" s="100" t="s">
        <v>302</v>
      </c>
      <c r="B16" s="101" t="s">
        <v>313</v>
      </c>
    </row>
    <row r="17" spans="1:2" ht="47.25" thickBot="1">
      <c r="A17" s="100" t="s">
        <v>303</v>
      </c>
      <c r="B17" s="101" t="s">
        <v>314</v>
      </c>
    </row>
    <row r="18" spans="1:2" ht="24" thickBot="1">
      <c r="A18" s="100" t="s">
        <v>304</v>
      </c>
      <c r="B18" s="101" t="s">
        <v>315</v>
      </c>
    </row>
    <row r="19" spans="1:2" ht="24" thickBot="1">
      <c r="A19" s="100" t="s">
        <v>305</v>
      </c>
      <c r="B19" s="101" t="s">
        <v>316</v>
      </c>
    </row>
    <row r="20" spans="1:2" ht="47.25" thickBot="1">
      <c r="A20" s="100" t="s">
        <v>306</v>
      </c>
      <c r="B20" s="101" t="s">
        <v>317</v>
      </c>
    </row>
    <row r="21" spans="1:2" ht="47.25" thickBot="1">
      <c r="A21" s="100" t="s">
        <v>307</v>
      </c>
      <c r="B21" s="101" t="s">
        <v>318</v>
      </c>
    </row>
    <row r="22" spans="1:2" ht="24" thickBot="1">
      <c r="A22" s="100" t="s">
        <v>308</v>
      </c>
      <c r="B22" s="101" t="s">
        <v>319</v>
      </c>
    </row>
    <row r="23" spans="1:2" ht="24" thickBot="1">
      <c r="A23" s="100" t="s">
        <v>309</v>
      </c>
      <c r="B23" s="101" t="s">
        <v>320</v>
      </c>
    </row>
    <row r="24" spans="1:2" ht="24" thickBot="1">
      <c r="A24" s="100" t="s">
        <v>310</v>
      </c>
      <c r="B24" s="101" t="s">
        <v>321</v>
      </c>
    </row>
    <row r="25" spans="1:2" ht="47.25" thickBot="1">
      <c r="A25" s="100"/>
      <c r="B25" s="101" t="s">
        <v>322</v>
      </c>
    </row>
    <row r="26" spans="1:2" ht="24" thickBot="1">
      <c r="A26" s="100"/>
      <c r="B26" s="101" t="s">
        <v>323</v>
      </c>
    </row>
    <row r="27" spans="1:2" ht="47.25" thickBot="1">
      <c r="A27" s="100"/>
      <c r="B27" s="101" t="s">
        <v>324</v>
      </c>
    </row>
    <row r="28" spans="1:2" ht="47.25" thickBot="1">
      <c r="A28" s="100"/>
      <c r="B28" s="101" t="s">
        <v>325</v>
      </c>
    </row>
    <row r="29" spans="1:2" ht="47.25" thickBot="1">
      <c r="A29" s="100"/>
      <c r="B29" s="101" t="s">
        <v>326</v>
      </c>
    </row>
    <row r="30" spans="1:2" ht="24" thickBot="1">
      <c r="A30" s="100"/>
      <c r="B30" s="101" t="s">
        <v>327</v>
      </c>
    </row>
    <row r="31" spans="1:2" ht="47.25" thickBot="1">
      <c r="A31" s="100"/>
      <c r="B31" s="101" t="s">
        <v>328</v>
      </c>
    </row>
    <row r="32" spans="1:2" ht="24" thickBot="1">
      <c r="A32" s="100"/>
      <c r="B32" s="101" t="s">
        <v>329</v>
      </c>
    </row>
    <row r="33" spans="1:2" ht="47.25" thickBot="1">
      <c r="A33" s="100"/>
      <c r="B33" s="101" t="s">
        <v>330</v>
      </c>
    </row>
    <row r="34" spans="1:2" ht="47.25" thickBot="1">
      <c r="A34" s="100"/>
      <c r="B34" s="101" t="s">
        <v>331</v>
      </c>
    </row>
    <row r="35" spans="1:2" ht="24" thickBot="1">
      <c r="A35" s="100"/>
      <c r="B35" s="101" t="s">
        <v>332</v>
      </c>
    </row>
    <row r="36" spans="1:2" ht="15.75">
      <c r="A36" s="90"/>
      <c r="B36" s="89"/>
    </row>
    <row r="37" spans="1:2" ht="15.75">
      <c r="A37" s="90"/>
      <c r="B37" s="89"/>
    </row>
    <row r="38" spans="1:2" ht="15.75">
      <c r="A38" s="90"/>
      <c r="B38" s="89"/>
    </row>
    <row r="39" spans="1:2" ht="15.75">
      <c r="A39" s="90"/>
      <c r="B39" s="89"/>
    </row>
    <row r="40" spans="1:2" ht="15.75">
      <c r="A40" s="90"/>
      <c r="B40" s="89"/>
    </row>
    <row r="41" spans="1:2" ht="15.75">
      <c r="A41" s="90"/>
      <c r="B41" s="89"/>
    </row>
    <row r="42" spans="1:2" ht="15.75">
      <c r="A42" s="90"/>
      <c r="B42" s="89"/>
    </row>
    <row r="43" spans="1:2" ht="15.75">
      <c r="A43" s="90"/>
      <c r="B43" s="89"/>
    </row>
    <row r="44" spans="1:2" ht="15.75">
      <c r="A44" s="90"/>
      <c r="B44" s="89"/>
    </row>
    <row r="45" spans="1:2" ht="15.75">
      <c r="A45" s="90"/>
      <c r="B45" s="89"/>
    </row>
    <row r="46" spans="1:2" ht="15.75">
      <c r="A46" s="90"/>
      <c r="B46" s="89"/>
    </row>
    <row r="47" spans="1:2" ht="15.75">
      <c r="A47" s="90"/>
      <c r="B47" s="89"/>
    </row>
  </sheetData>
  <mergeCells count="1">
    <mergeCell ref="A1:B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1593D-2083-4B5F-96ED-7E0E6A5104EB}">
  <dimension ref="A4:A129"/>
  <sheetViews>
    <sheetView topLeftCell="A43" zoomScale="78" zoomScaleNormal="78" workbookViewId="0">
      <selection activeCell="A63" sqref="A63"/>
    </sheetView>
  </sheetViews>
  <sheetFormatPr defaultRowHeight="15"/>
  <sheetData>
    <row r="4" spans="1:1">
      <c r="A4" s="105"/>
    </row>
    <row r="5" spans="1:1">
      <c r="A5" s="106"/>
    </row>
    <row r="6" spans="1:1">
      <c r="A6" s="106"/>
    </row>
    <row r="7" spans="1:1">
      <c r="A7" s="106"/>
    </row>
    <row r="8" spans="1:1">
      <c r="A8" s="106"/>
    </row>
    <row r="9" spans="1:1">
      <c r="A9" s="107"/>
    </row>
    <row r="63" spans="1:1">
      <c r="A63" s="105"/>
    </row>
    <row r="64" spans="1:1">
      <c r="A64" s="106"/>
    </row>
    <row r="65" spans="1:1">
      <c r="A65" s="106"/>
    </row>
    <row r="66" spans="1:1">
      <c r="A66" s="106"/>
    </row>
    <row r="67" spans="1:1">
      <c r="A67" s="106"/>
    </row>
    <row r="68" spans="1:1">
      <c r="A68" s="107"/>
    </row>
    <row r="124" spans="1:1">
      <c r="A124" s="105" t="s">
        <v>363</v>
      </c>
    </row>
    <row r="125" spans="1:1">
      <c r="A125" s="106"/>
    </row>
    <row r="126" spans="1:1">
      <c r="A126" s="106"/>
    </row>
    <row r="127" spans="1:1">
      <c r="A127" s="106"/>
    </row>
    <row r="128" spans="1:1">
      <c r="A128" s="106"/>
    </row>
    <row r="129" spans="1:1">
      <c r="A129" s="10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进度</vt:lpstr>
      <vt:lpstr>王与先知</vt:lpstr>
      <vt:lpstr>偶像</vt:lpstr>
      <vt:lpstr>邱壇</vt:lpstr>
      <vt:lpstr>年鉴</vt:lpstr>
      <vt:lpstr>人物分析</vt:lpstr>
      <vt:lpstr>map</vt:lpstr>
      <vt:lpstr>年鉴!Print_Area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yinan an</dc:creator>
  <cp:lastModifiedBy>yinan an</cp:lastModifiedBy>
  <cp:lastPrinted>2021-05-23T05:00:32Z</cp:lastPrinted>
  <dcterms:created xsi:type="dcterms:W3CDTF">2020-12-27T02:55:29Z</dcterms:created>
  <dcterms:modified xsi:type="dcterms:W3CDTF">2021-05-23T15:23:55Z</dcterms:modified>
</cp:coreProperties>
</file>